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I:\Agency Budgets\"/>
    </mc:Choice>
  </mc:AlternateContent>
  <xr:revisionPtr revIDLastSave="0" documentId="13_ncr:1_{CD351954-4A16-48CD-93CF-EA4E15E7DE1D}" xr6:coauthVersionLast="36" xr6:coauthVersionMax="36" xr10:uidLastSave="{00000000-0000-0000-0000-000000000000}"/>
  <workbookProtection workbookAlgorithmName="SHA-512" workbookHashValue="9cA8ipJgQpQAS+QZPM+JT95EaVHbWkZntycnU2psYr6jnCQlhjtafFSP9yOlDcEj0H3+z/Ib8bIo3pyQEBiVBw==" workbookSaltValue="AdeCa4ndgGJjvIvL+AEzJw==" workbookSpinCount="100000" lockStructure="1"/>
  <bookViews>
    <workbookView xWindow="-120" yWindow="-120" windowWidth="29040" windowHeight="15840" xr2:uid="{AD125169-FDF5-4741-A45B-F28C172420FC}"/>
  </bookViews>
  <sheets>
    <sheet name="Instructions" sheetId="2" r:id="rId1"/>
    <sheet name="Budget Proposal" sheetId="1" r:id="rId2"/>
    <sheet name="Staffing" sheetId="3" r:id="rId3"/>
    <sheet name="Travel" sheetId="5" r:id="rId4"/>
    <sheet name="Equipment" sheetId="6" r:id="rId5"/>
    <sheet name="Staff Dev" sheetId="8" r:id="rId6"/>
    <sheet name="Occupancy" sheetId="7" r:id="rId7"/>
    <sheet name="Consumer" sheetId="9" r:id="rId8"/>
    <sheet name="Funding" sheetId="10" r:id="rId9"/>
  </sheets>
  <definedNames>
    <definedName name="_xlnm.Print_Area" localSheetId="1">'Budget Proposal'!$A$1:$F$29</definedName>
    <definedName name="_xlnm.Print_Area" localSheetId="7">Consumer!$A$1:$F$38</definedName>
    <definedName name="_xlnm.Print_Area" localSheetId="4">Equipment!$A$1:$F$12</definedName>
    <definedName name="_xlnm.Print_Area" localSheetId="8">Funding!$A$1:$D$69</definedName>
    <definedName name="_xlnm.Print_Area" localSheetId="6">Occupancy!$A$1:$E$38</definedName>
    <definedName name="_xlnm.Print_Area" localSheetId="5">'Staff Dev'!$A$1:$D$47</definedName>
    <definedName name="_xlnm.Print_Area" localSheetId="3">Travel!$A$1:$I$44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6" l="1"/>
  <c r="F8" i="6" l="1"/>
  <c r="M28" i="3" l="1"/>
  <c r="H28" i="3"/>
  <c r="F28" i="3"/>
  <c r="P28" i="3" s="1"/>
  <c r="M26" i="3"/>
  <c r="H26" i="3"/>
  <c r="F26" i="3"/>
  <c r="P26" i="3" s="1"/>
  <c r="M25" i="3"/>
  <c r="H25" i="3"/>
  <c r="N25" i="3" s="1"/>
  <c r="Q25" i="3" s="1"/>
  <c r="F25" i="3"/>
  <c r="P25" i="3" s="1"/>
  <c r="M24" i="3"/>
  <c r="H24" i="3"/>
  <c r="F24" i="3"/>
  <c r="P24" i="3" s="1"/>
  <c r="M23" i="3"/>
  <c r="H23" i="3"/>
  <c r="F23" i="3"/>
  <c r="P23" i="3" s="1"/>
  <c r="M22" i="3"/>
  <c r="H22" i="3"/>
  <c r="F22" i="3"/>
  <c r="P22" i="3" s="1"/>
  <c r="M21" i="3"/>
  <c r="H21" i="3"/>
  <c r="N21" i="3" s="1"/>
  <c r="Q21" i="3" s="1"/>
  <c r="F21" i="3"/>
  <c r="P21" i="3" s="1"/>
  <c r="M29" i="3"/>
  <c r="H29" i="3"/>
  <c r="F29" i="3"/>
  <c r="P29" i="3" s="1"/>
  <c r="F19" i="3"/>
  <c r="F20" i="3"/>
  <c r="D25" i="10"/>
  <c r="F23" i="1" s="1"/>
  <c r="F1" i="9"/>
  <c r="D1" i="10" s="1"/>
  <c r="A6" i="10" s="1"/>
  <c r="E1" i="7"/>
  <c r="F1" i="6"/>
  <c r="D1" i="8" s="1"/>
  <c r="H1" i="5"/>
  <c r="M34" i="3"/>
  <c r="M33" i="3"/>
  <c r="M32" i="3"/>
  <c r="M31" i="3"/>
  <c r="M30" i="3"/>
  <c r="M17" i="3"/>
  <c r="F34" i="3"/>
  <c r="P34" i="3" s="1"/>
  <c r="F33" i="3"/>
  <c r="P33" i="3" s="1"/>
  <c r="F32" i="3"/>
  <c r="P32" i="3" s="1"/>
  <c r="F31" i="3"/>
  <c r="P31" i="3" s="1"/>
  <c r="F30" i="3"/>
  <c r="P30" i="3" s="1"/>
  <c r="F17" i="3"/>
  <c r="P17" i="3" s="1"/>
  <c r="H34" i="3"/>
  <c r="N34" i="3" s="1"/>
  <c r="Q34" i="3" s="1"/>
  <c r="H33" i="3"/>
  <c r="N33" i="3" s="1"/>
  <c r="Q33" i="3" s="1"/>
  <c r="H32" i="3"/>
  <c r="N32" i="3" s="1"/>
  <c r="Q32" i="3" s="1"/>
  <c r="H31" i="3"/>
  <c r="N31" i="3" s="1"/>
  <c r="Q31" i="3" s="1"/>
  <c r="H30" i="3"/>
  <c r="N30" i="3" s="1"/>
  <c r="Q30" i="3" s="1"/>
  <c r="H17" i="3"/>
  <c r="N17" i="3" s="1"/>
  <c r="Q17" i="3" s="1"/>
  <c r="Q1" i="3"/>
  <c r="N22" i="3" l="1"/>
  <c r="Q22" i="3" s="1"/>
  <c r="N26" i="3"/>
  <c r="Q26" i="3" s="1"/>
  <c r="N28" i="3"/>
  <c r="Q28" i="3" s="1"/>
  <c r="N24" i="3"/>
  <c r="Q24" i="3" s="1"/>
  <c r="N23" i="3"/>
  <c r="Q23" i="3" s="1"/>
  <c r="N29" i="3"/>
  <c r="Q29" i="3" s="1"/>
  <c r="D69" i="10"/>
  <c r="D47" i="10"/>
  <c r="F38" i="9"/>
  <c r="F19" i="1" s="1"/>
  <c r="D47" i="8"/>
  <c r="F17" i="1" s="1"/>
  <c r="E36" i="7"/>
  <c r="E10" i="7"/>
  <c r="F10" i="6"/>
  <c r="H73" i="5"/>
  <c r="H72" i="5"/>
  <c r="H71" i="5"/>
  <c r="H70" i="5"/>
  <c r="H69" i="5"/>
  <c r="H68" i="5"/>
  <c r="H67" i="5"/>
  <c r="H66" i="5"/>
  <c r="H65" i="5"/>
  <c r="H64" i="5"/>
  <c r="H63" i="5"/>
  <c r="H62" i="5"/>
  <c r="H61" i="5"/>
  <c r="H60" i="5"/>
  <c r="H59" i="5"/>
  <c r="H58" i="5"/>
  <c r="H57" i="5"/>
  <c r="H56" i="5"/>
  <c r="H55"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M36" i="3"/>
  <c r="H36" i="3"/>
  <c r="N36" i="3" s="1"/>
  <c r="Q36" i="3" s="1"/>
  <c r="F36" i="3"/>
  <c r="P36" i="3" s="1"/>
  <c r="M35" i="3"/>
  <c r="H35" i="3"/>
  <c r="N35" i="3" s="1"/>
  <c r="Q35" i="3" s="1"/>
  <c r="F35" i="3"/>
  <c r="P35" i="3" s="1"/>
  <c r="M27" i="3"/>
  <c r="H27" i="3"/>
  <c r="F27" i="3"/>
  <c r="P27" i="3" s="1"/>
  <c r="M20" i="3"/>
  <c r="H20" i="3"/>
  <c r="P20" i="3"/>
  <c r="M19" i="3"/>
  <c r="H19" i="3"/>
  <c r="P19" i="3"/>
  <c r="M18" i="3"/>
  <c r="H18" i="3"/>
  <c r="F18" i="3"/>
  <c r="P18" i="3" s="1"/>
  <c r="M16" i="3"/>
  <c r="H16" i="3"/>
  <c r="F16" i="3"/>
  <c r="P16" i="3" s="1"/>
  <c r="M15" i="3"/>
  <c r="H15" i="3"/>
  <c r="F15" i="3"/>
  <c r="P15" i="3" s="1"/>
  <c r="M14" i="3"/>
  <c r="H14" i="3"/>
  <c r="F14" i="3"/>
  <c r="P14" i="3" s="1"/>
  <c r="M13" i="3"/>
  <c r="H13" i="3"/>
  <c r="F13" i="3"/>
  <c r="P13" i="3" s="1"/>
  <c r="M12" i="3"/>
  <c r="H12" i="3"/>
  <c r="F12" i="3"/>
  <c r="P12" i="3" s="1"/>
  <c r="M11" i="3"/>
  <c r="H11" i="3"/>
  <c r="F11" i="3"/>
  <c r="P11" i="3" s="1"/>
  <c r="M10" i="3"/>
  <c r="H10" i="3"/>
  <c r="F10" i="3"/>
  <c r="P10" i="3" s="1"/>
  <c r="M9" i="3"/>
  <c r="H9" i="3"/>
  <c r="F9" i="3"/>
  <c r="P9" i="3" s="1"/>
  <c r="M8" i="3"/>
  <c r="H8" i="3"/>
  <c r="F8" i="3"/>
  <c r="P8" i="3" s="1"/>
  <c r="M7" i="3"/>
  <c r="H7" i="3"/>
  <c r="F7" i="3"/>
  <c r="P7" i="3" s="1"/>
  <c r="N18" i="3" l="1"/>
  <c r="Q18" i="3" s="1"/>
  <c r="F12" i="6"/>
  <c r="F16" i="1" s="1"/>
  <c r="N27" i="3"/>
  <c r="Q27" i="3" s="1"/>
  <c r="N20" i="3"/>
  <c r="Q20" i="3" s="1"/>
  <c r="N19" i="3"/>
  <c r="Q19" i="3" s="1"/>
  <c r="N16" i="3"/>
  <c r="Q16" i="3" s="1"/>
  <c r="N15" i="3"/>
  <c r="Q15" i="3" s="1"/>
  <c r="N14" i="3"/>
  <c r="Q14" i="3" s="1"/>
  <c r="N13" i="3"/>
  <c r="Q13" i="3" s="1"/>
  <c r="N12" i="3"/>
  <c r="Q12" i="3" s="1"/>
  <c r="N11" i="3"/>
  <c r="Q11" i="3" s="1"/>
  <c r="N10" i="3"/>
  <c r="Q10" i="3" s="1"/>
  <c r="N9" i="3"/>
  <c r="Q9" i="3" s="1"/>
  <c r="N8" i="3"/>
  <c r="Q8" i="3" s="1"/>
  <c r="N7" i="3"/>
  <c r="Q7" i="3" s="1"/>
  <c r="E38" i="7"/>
  <c r="F18" i="1" s="1"/>
  <c r="H75" i="5"/>
  <c r="F44" i="5"/>
  <c r="Q38" i="3" l="1"/>
  <c r="F14" i="1" s="1"/>
  <c r="H77" i="5"/>
  <c r="F15" i="1" s="1"/>
  <c r="F21" i="1" l="1"/>
  <c r="F25" i="1" s="1"/>
</calcChain>
</file>

<file path=xl/sharedStrings.xml><?xml version="1.0" encoding="utf-8"?>
<sst xmlns="http://schemas.openxmlformats.org/spreadsheetml/2006/main" count="273" uniqueCount="166">
  <si>
    <r>
      <t xml:space="preserve">Provider Name:                                        </t>
    </r>
    <r>
      <rPr>
        <b/>
        <sz val="9"/>
        <rFont val="Arial"/>
        <family val="2"/>
      </rPr>
      <t xml:space="preserve"> </t>
    </r>
    <r>
      <rPr>
        <sz val="9"/>
        <rFont val="Arial"/>
        <family val="2"/>
      </rPr>
      <t>(as to be listed in the Contract)</t>
    </r>
  </si>
  <si>
    <t>Budget Period:</t>
  </si>
  <si>
    <t>Date Budget Submitted:</t>
  </si>
  <si>
    <t>I. OPERATING COSTS</t>
  </si>
  <si>
    <t>A. Direct Costs</t>
  </si>
  <si>
    <t>1.</t>
  </si>
  <si>
    <t>Staffing (salary and fringe)</t>
  </si>
  <si>
    <t>Total from Worksheet 1</t>
  </si>
  <si>
    <t>2.</t>
  </si>
  <si>
    <t>Travel</t>
  </si>
  <si>
    <t>Total from Worksheet 2</t>
  </si>
  <si>
    <t>3.</t>
  </si>
  <si>
    <t>Total from Worksheet 3</t>
  </si>
  <si>
    <t>4.</t>
  </si>
  <si>
    <t>Staff Development &amp; Resources</t>
  </si>
  <si>
    <t>Total from Worksheet 4</t>
  </si>
  <si>
    <t>5.</t>
  </si>
  <si>
    <t>Occupancy</t>
  </si>
  <si>
    <t>Total from Worksheet 5</t>
  </si>
  <si>
    <t>6.</t>
  </si>
  <si>
    <t>Consumer Related Activities</t>
  </si>
  <si>
    <t>Total from Worksheet 6</t>
  </si>
  <si>
    <t>Total Operating Budget</t>
  </si>
  <si>
    <t>Fields require completion</t>
  </si>
  <si>
    <t>These Figures Auto Populate from Worksheets</t>
  </si>
  <si>
    <t>The Total Auto Fills</t>
  </si>
  <si>
    <t>Notes on Spreadsheet</t>
  </si>
  <si>
    <t>*</t>
  </si>
  <si>
    <t>Yellow highlighted fields require completion</t>
  </si>
  <si>
    <t>Green highlighted fields are fields that are carried to the Budget Proposal Worksheet</t>
  </si>
  <si>
    <t>Use delete key when clearing a cell - if you use the space bar, you will get a value error.  You can go back to the cell and use the delete key to clear the value error.</t>
  </si>
  <si>
    <t>Budget Proposal</t>
  </si>
  <si>
    <t xml:space="preserve">This tab summarizes the budget proposal for the entire contract.  </t>
  </si>
  <si>
    <t>"Provider Name" type the name in the yellow box</t>
  </si>
  <si>
    <t>Type date submitting budget in yellow box - DO NOT submit prior to budget training.</t>
  </si>
  <si>
    <t>BUDGET PROGRAM DESCRIPTION</t>
  </si>
  <si>
    <t>W1.</t>
  </si>
  <si>
    <t>Staffing</t>
  </si>
  <si>
    <t>List all individuals and their position/titles who will be paid any portion of their salary with this budget.  If an open/vacant position, list the name as "OPEN"</t>
  </si>
  <si>
    <t>Enter Base Salary, Medical Insurance that is paid by Employer, and the percent paid by the Employee.  In the NOTES section list what coverages are included in medical insurance, eg. health, prescription, dental, etc.</t>
  </si>
  <si>
    <t>Fringes</t>
  </si>
  <si>
    <t>W2.</t>
  </si>
  <si>
    <r>
      <rPr>
        <b/>
        <sz val="10"/>
        <rFont val="Arial"/>
        <family val="2"/>
      </rPr>
      <t xml:space="preserve">Two sections </t>
    </r>
    <r>
      <rPr>
        <sz val="10"/>
        <rFont val="Arial"/>
        <family val="2"/>
      </rPr>
      <t xml:space="preserve">-- Travel and Meals and Lodging </t>
    </r>
  </si>
  <si>
    <t xml:space="preserve">See attachment regarding the State of Ohio reimbursement rates, meals and incidentals.  </t>
  </si>
  <si>
    <t>W3.</t>
  </si>
  <si>
    <t>Enter any Equipment or Vehicles on proposed budget</t>
  </si>
  <si>
    <t>W4.</t>
  </si>
  <si>
    <t>Staff Development</t>
  </si>
  <si>
    <t>List any training or other resources you plan on providing staff members</t>
  </si>
  <si>
    <t>W5.</t>
  </si>
  <si>
    <t>W6.</t>
  </si>
  <si>
    <t>Consumer Related</t>
  </si>
  <si>
    <t>Activities</t>
  </si>
  <si>
    <t>List all Consumer Related Activities</t>
  </si>
  <si>
    <t>Budget Proposal Worksheet #1:  Staffing</t>
  </si>
  <si>
    <t>Provider Name:</t>
  </si>
  <si>
    <t>Individual's Name</t>
  </si>
  <si>
    <t>Position/Title</t>
  </si>
  <si>
    <t xml:space="preserve">Start Date </t>
  </si>
  <si>
    <t>End Date</t>
  </si>
  <si>
    <r>
      <t xml:space="preserve">Scheduled Hours per Week </t>
    </r>
    <r>
      <rPr>
        <b/>
        <sz val="8"/>
        <color rgb="FFFF0000"/>
        <rFont val="Arial"/>
        <family val="2"/>
      </rPr>
      <t xml:space="preserve">(Not to Exceed 40) </t>
    </r>
  </si>
  <si>
    <t>FTE</t>
  </si>
  <si>
    <t xml:space="preserve">Annual Base Salary </t>
  </si>
  <si>
    <t>Social Security/    Medicare</t>
  </si>
  <si>
    <t>Workers' Comp</t>
  </si>
  <si>
    <t>Total Payroll</t>
  </si>
  <si>
    <r>
      <t xml:space="preserve">% of Time -  FTE to </t>
    </r>
    <r>
      <rPr>
        <b/>
        <sz val="9"/>
        <rFont val="Arial"/>
        <family val="2"/>
      </rPr>
      <t>Spend on Contract (1)</t>
    </r>
  </si>
  <si>
    <t>Medical Insurance -Annual Amount paid by Employer</t>
  </si>
  <si>
    <t>Percent Paid by Employee</t>
  </si>
  <si>
    <t>% of Salary</t>
  </si>
  <si>
    <t>xx</t>
  </si>
  <si>
    <t>TOTAL</t>
  </si>
  <si>
    <t xml:space="preserve">NOTES:  </t>
  </si>
  <si>
    <t>(1) FTE: Full time equivalent</t>
  </si>
  <si>
    <t xml:space="preserve"> </t>
  </si>
  <si>
    <t>Budget Proposal Worksheet #2:  Travel</t>
  </si>
  <si>
    <t>Mileage Reimbursement</t>
  </si>
  <si>
    <t>Description of Anticipated Travel for Budget Year</t>
  </si>
  <si>
    <t>Estimated Miles To Be Driven</t>
  </si>
  <si>
    <t>Total</t>
  </si>
  <si>
    <t>Subtotal Mileage Reimbursement</t>
  </si>
  <si>
    <t>Meals and Lodging</t>
  </si>
  <si>
    <t>Locations for Overnight Stays</t>
  </si>
  <si>
    <t>Overnight Stays</t>
  </si>
  <si>
    <t>Meals/Incidentals</t>
  </si>
  <si>
    <t>Estimated # of Nights</t>
  </si>
  <si>
    <t>Estimated Cost per Night</t>
  </si>
  <si>
    <t>Estimated # of Days</t>
  </si>
  <si>
    <t>Estimated Cost per Day</t>
  </si>
  <si>
    <t>Subtotal Meals and Lodging</t>
  </si>
  <si>
    <t>TOTAL TRAVEL COSTS (Mileage, Meals, and Lodging)</t>
  </si>
  <si>
    <t>Budget Proposal Worksheet #3:  Equipment/Vehicles</t>
  </si>
  <si>
    <t>Description and Justification</t>
  </si>
  <si>
    <t>New/Used</t>
  </si>
  <si>
    <t>Quantity</t>
  </si>
  <si>
    <t>Unit Price</t>
  </si>
  <si>
    <t>Estimated Useful Life (years)</t>
  </si>
  <si>
    <t>Total Cost</t>
  </si>
  <si>
    <t>Budget Proposal Worksheet #5:  Occupancy</t>
  </si>
  <si>
    <t xml:space="preserve">Provider Name: </t>
  </si>
  <si>
    <t>Total Square Footage Allocated for Program Use</t>
  </si>
  <si>
    <r>
      <t>FACILITY Total Square Footage</t>
    </r>
    <r>
      <rPr>
        <sz val="9"/>
        <rFont val="Arial"/>
        <family val="2"/>
      </rPr>
      <t xml:space="preserve"> (Provider's Entire Facility)</t>
    </r>
  </si>
  <si>
    <t>Please list any additional expenses not listed:</t>
  </si>
  <si>
    <t>Total FACILITY Occupancy Costs (B)</t>
  </si>
  <si>
    <t>Computer Lines:</t>
  </si>
  <si>
    <t>How Many Connected:</t>
  </si>
  <si>
    <t>How Many Connected for Consumer Use:</t>
  </si>
  <si>
    <t>Service Maintenance Contracts:</t>
  </si>
  <si>
    <t>Vendor:</t>
  </si>
  <si>
    <t>Description:</t>
  </si>
  <si>
    <t>Yearly Cost:</t>
  </si>
  <si>
    <t>NOTES:</t>
  </si>
  <si>
    <t>Budget Proposal Worksheet #4:  Staff Development &amp; Resources</t>
  </si>
  <si>
    <r>
      <t xml:space="preserve">Type of Training or Resource  </t>
    </r>
    <r>
      <rPr>
        <sz val="8"/>
        <rFont val="Arial"/>
        <family val="2"/>
      </rPr>
      <t>(e.g. Cell phone usage charges)</t>
    </r>
  </si>
  <si>
    <t>Projected Cost</t>
  </si>
  <si>
    <t>Budget Proposal Worksheet #6:  Consumer Related Activities</t>
  </si>
  <si>
    <t>Type of Activity - Describe</t>
  </si>
  <si>
    <r>
      <t xml:space="preserve">List Detail That Make Up the Cost, </t>
    </r>
    <r>
      <rPr>
        <b/>
        <sz val="10"/>
        <rFont val="Arial"/>
        <family val="2"/>
      </rPr>
      <t>eg. Bus tokens, taxi, food, bowling, crafts, etc.</t>
    </r>
  </si>
  <si>
    <t>Cost per Consumer</t>
  </si>
  <si>
    <t># of Days per year program/  service held</t>
  </si>
  <si>
    <t># of Consumers Participating</t>
  </si>
  <si>
    <t>Annual Cost</t>
  </si>
  <si>
    <t>List of Funding</t>
  </si>
  <si>
    <t>Amount Received</t>
  </si>
  <si>
    <t>MENTAL HEALTH, ADDICTION &amp; RECOVERY SERVICES BOARD OF LORAIN COUNTY</t>
  </si>
  <si>
    <t>Blue highlighted fields are locked, auto fill formula fields</t>
  </si>
  <si>
    <t>Any questions contact Barry Habony at bhabony@mharslc.org or 440-787-2075</t>
  </si>
  <si>
    <r>
      <t xml:space="preserve">% of time FTE </t>
    </r>
    <r>
      <rPr>
        <b/>
        <sz val="9"/>
        <rFont val="Arial"/>
        <family val="2"/>
      </rPr>
      <t>Charged</t>
    </r>
    <r>
      <rPr>
        <b/>
        <sz val="11"/>
        <rFont val="Arial"/>
        <family val="2"/>
      </rPr>
      <t xml:space="preserve"> to MHARS (2)</t>
    </r>
  </si>
  <si>
    <t xml:space="preserve"> Cost to MHARS  (2)</t>
  </si>
  <si>
    <t>(2) Amount charged to MHARS cannot exceed percent of time spent on contract.  For instance, if an individual will spend 75% of their time on the contract, only 75% of their expenses should be charged to MHARS.</t>
  </si>
  <si>
    <t>(3) Individualized payroll records must be kept for each person paid by any portion of the Contract and must be kept and available for audit purposes.</t>
  </si>
  <si>
    <t>Equipment/Vehicles</t>
  </si>
  <si>
    <t>Percentage of Square Footage Assigned to Provider (A)</t>
  </si>
  <si>
    <r>
      <t xml:space="preserve">Estimated Annual Occupancy Costs for Provider FACILITY </t>
    </r>
    <r>
      <rPr>
        <b/>
        <sz val="12"/>
        <color rgb="FFFF0000"/>
        <rFont val="Arial"/>
        <family val="2"/>
      </rPr>
      <t>(enter descriptions and annual amounts)</t>
    </r>
  </si>
  <si>
    <t>Direct Occupancy Costs Assigned to MHARS  (A x B)</t>
  </si>
  <si>
    <t>Anticipated/Requested Funding</t>
  </si>
  <si>
    <t>Total Funding Budget</t>
  </si>
  <si>
    <t>Net Budget Income (Loss)</t>
  </si>
  <si>
    <t>Other Fringes - Detail specifics in Notes</t>
  </si>
  <si>
    <t>Enter the amount of time the employee will be working on the MHARS portion of the contract in Column P.</t>
  </si>
  <si>
    <r>
      <t xml:space="preserve">Enter the </t>
    </r>
    <r>
      <rPr>
        <b/>
        <sz val="10"/>
        <rFont val="Arial"/>
        <family val="2"/>
      </rPr>
      <t>total</t>
    </r>
    <r>
      <rPr>
        <sz val="10"/>
        <rFont val="Arial"/>
        <family val="2"/>
      </rPr>
      <t xml:space="preserve"> square footage your Agency's facility in Column E Row 8.  In Column E Row 6 enter the square footage allocated to the MHARS Board portion of the contract.  The sum of all staff square footage cannot exceed the total square footage of the facility.  The spreadsheet will calculate the proportion to charge the contract.  </t>
    </r>
  </si>
  <si>
    <t>Budget Proposal Worksheet #7:  Funding</t>
  </si>
  <si>
    <t>W7.</t>
  </si>
  <si>
    <t>Funding</t>
  </si>
  <si>
    <t xml:space="preserve">Enter funding received from all entities </t>
  </si>
  <si>
    <t>&amp; Resources</t>
  </si>
  <si>
    <r>
      <t>Allowable estimated lodging and meals/indicidental costs can be found at the GSA website currently used for state employee travel (</t>
    </r>
    <r>
      <rPr>
        <b/>
        <sz val="12"/>
        <color rgb="FFFF0000"/>
        <rFont val="Arial"/>
        <family val="2"/>
      </rPr>
      <t>https://www.gsa.gov/policy-regulations/policy/travel-management-policy-overview</t>
    </r>
    <r>
      <rPr>
        <sz val="12"/>
        <rFont val="Arial"/>
        <family val="2"/>
      </rPr>
      <t>) along with the Ohio Administrative Code 126-1-02(D)(1)(a)(ii).  MEALS ARE NOT REIMBURSED FOR ONE DAY OF TRAVEL OR IF COVERED IN CONFERENCE REGISTRATION FEES.</t>
    </r>
  </si>
  <si>
    <t>Amount</t>
  </si>
  <si>
    <t>Amount Budgeted/Received</t>
  </si>
  <si>
    <t>Service Contracts</t>
  </si>
  <si>
    <t>Budgeted/Received in FY24</t>
  </si>
  <si>
    <t>Received in FY23</t>
  </si>
  <si>
    <t>Insurance</t>
  </si>
  <si>
    <t>Utilities</t>
  </si>
  <si>
    <t xml:space="preserve">Property Expense </t>
  </si>
  <si>
    <t xml:space="preserve">Consumable Items </t>
  </si>
  <si>
    <t xml:space="preserve">Program Office Supplies </t>
  </si>
  <si>
    <t xml:space="preserve">Program/House Expenses </t>
  </si>
  <si>
    <t xml:space="preserve">Transportation </t>
  </si>
  <si>
    <t xml:space="preserve">Program Business Expenses </t>
  </si>
  <si>
    <t xml:space="preserve">Fundraising Expense </t>
  </si>
  <si>
    <t xml:space="preserve">Miscellaneous Expenses </t>
  </si>
  <si>
    <t>General Operating/ Admistrative Cost</t>
  </si>
  <si>
    <r>
      <t xml:space="preserve">Enter Start Date and End Date - for example if person will be working for full contract year enter 7/1/24 as start date and 6/30/25 as end date.  If you plan on a person starting on a different start date or ending on a different end date, please state the date. </t>
    </r>
    <r>
      <rPr>
        <b/>
        <sz val="10"/>
        <rFont val="Arial"/>
        <family val="2"/>
      </rPr>
      <t>These two fields must be completed in order for formulas to work.</t>
    </r>
  </si>
  <si>
    <r>
      <t xml:space="preserve">Mileage Reimb. Rate </t>
    </r>
    <r>
      <rPr>
        <b/>
        <sz val="11"/>
        <color rgb="FFFF0000"/>
        <rFont val="Arial"/>
        <family val="2"/>
      </rPr>
      <t>NOT TO EXCEED $.58</t>
    </r>
  </si>
  <si>
    <t>Mileage reimbursement rate should be the lesser of provider's rate or the OBM Mileage reimbursement rate which is currently $0.58/mile.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</si>
</sst>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mm/dd/yy;@"/>
    <numFmt numFmtId="166" formatCode="#,##0.0_);\(#,##0.0\)"/>
    <numFmt numFmtId="167" formatCode="0.0000"/>
    <numFmt numFmtId="168" formatCode="_(&quot;$&quot;* #,##0.00_);_(&quot;$&quot;* \(#,##0.0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u/>
      <sz val="12"/>
      <name val="Arial"/>
      <family val="2"/>
    </font>
    <font>
      <sz val="11"/>
      <name val="Arial"/>
      <family val="2"/>
    </font>
    <font>
      <b/>
      <sz val="11"/>
      <name val="Arial"/>
      <family val="2"/>
    </font>
    <font>
      <b/>
      <sz val="9"/>
      <name val="Arial"/>
      <family val="2"/>
    </font>
    <font>
      <sz val="9"/>
      <name val="Arial"/>
      <family val="2"/>
    </font>
    <font>
      <b/>
      <sz val="10"/>
      <name val="Arial"/>
      <family val="2"/>
    </font>
    <font>
      <sz val="10"/>
      <name val="Arial"/>
      <family val="2"/>
    </font>
    <font>
      <sz val="10"/>
      <color theme="0"/>
      <name val="Arial"/>
      <family val="2"/>
    </font>
    <font>
      <sz val="10"/>
      <color theme="1"/>
      <name val="Calibri"/>
      <family val="2"/>
      <scheme val="minor"/>
    </font>
    <font>
      <sz val="10"/>
      <color rgb="FFFF0000"/>
      <name val="Arial"/>
      <family val="2"/>
    </font>
    <font>
      <sz val="10"/>
      <color theme="1"/>
      <name val="Arial"/>
      <family val="2"/>
    </font>
    <font>
      <sz val="14"/>
      <name val="Arial"/>
      <family val="2"/>
    </font>
    <font>
      <b/>
      <sz val="8"/>
      <color rgb="FFFF0000"/>
      <name val="Arial"/>
      <family val="2"/>
    </font>
    <font>
      <b/>
      <sz val="11"/>
      <color rgb="FFFF0000"/>
      <name val="Arial"/>
      <family val="2"/>
    </font>
    <font>
      <sz val="12"/>
      <name val="Arial"/>
      <family val="2"/>
    </font>
    <font>
      <b/>
      <sz val="12"/>
      <color rgb="FFFF0000"/>
      <name val="Arial"/>
      <family val="2"/>
    </font>
    <font>
      <b/>
      <u/>
      <sz val="14"/>
      <name val="Arial"/>
      <family val="2"/>
    </font>
    <font>
      <sz val="8"/>
      <name val="Arial"/>
      <family val="2"/>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05">
    <xf numFmtId="0" fontId="0" fillId="0" borderId="0" xfId="0"/>
    <xf numFmtId="0" fontId="0" fillId="0" borderId="0" xfId="0" applyProtection="1"/>
    <xf numFmtId="0" fontId="6" fillId="0" borderId="0" xfId="0" applyFont="1" applyBorder="1" applyAlignment="1" applyProtection="1">
      <alignment vertical="center" wrapText="1"/>
    </xf>
    <xf numFmtId="0" fontId="6" fillId="0" borderId="0" xfId="0" applyFont="1" applyBorder="1" applyAlignment="1" applyProtection="1">
      <alignment horizontal="right" vertical="top" wrapText="1"/>
    </xf>
    <xf numFmtId="0" fontId="0" fillId="0" borderId="0" xfId="0" applyAlignment="1" applyProtection="1">
      <alignment vertical="center"/>
    </xf>
    <xf numFmtId="0" fontId="6" fillId="0" borderId="0" xfId="0" applyFont="1" applyFill="1" applyBorder="1" applyAlignment="1" applyProtection="1">
      <alignment horizontal="right" vertical="center"/>
    </xf>
    <xf numFmtId="49" fontId="5" fillId="0" borderId="0" xfId="0" applyNumberFormat="1" applyFont="1" applyFill="1" applyBorder="1" applyAlignment="1" applyProtection="1">
      <alignment vertical="center" wrapText="1"/>
    </xf>
    <xf numFmtId="0" fontId="0" fillId="0" borderId="0" xfId="0" applyFill="1" applyAlignment="1" applyProtection="1">
      <alignment vertical="center"/>
    </xf>
    <xf numFmtId="0" fontId="6" fillId="0" borderId="11" xfId="0" applyFont="1" applyBorder="1" applyAlignment="1" applyProtection="1"/>
    <xf numFmtId="0" fontId="5" fillId="0" borderId="13" xfId="0" applyFont="1" applyBorder="1" applyProtection="1"/>
    <xf numFmtId="0" fontId="5" fillId="0" borderId="6" xfId="0" applyFont="1" applyBorder="1" applyProtection="1"/>
    <xf numFmtId="0" fontId="5" fillId="0" borderId="1" xfId="0" quotePrefix="1" applyFont="1" applyBorder="1" applyAlignment="1" applyProtection="1">
      <alignment horizontal="right"/>
    </xf>
    <xf numFmtId="0" fontId="5" fillId="0" borderId="12" xfId="0" applyFont="1" applyBorder="1" applyAlignment="1" applyProtection="1">
      <alignment horizontal="right"/>
    </xf>
    <xf numFmtId="0" fontId="5" fillId="0" borderId="12" xfId="0" applyFont="1" applyBorder="1" applyProtection="1"/>
    <xf numFmtId="164" fontId="5" fillId="0" borderId="6" xfId="2" applyNumberFormat="1" applyFont="1" applyFill="1" applyBorder="1" applyProtection="1"/>
    <xf numFmtId="0" fontId="0" fillId="0" borderId="0" xfId="0" applyBorder="1" applyProtection="1"/>
    <xf numFmtId="0" fontId="10" fillId="0" borderId="0" xfId="0" applyFont="1" applyFill="1" applyBorder="1" applyAlignment="1" applyProtection="1"/>
    <xf numFmtId="0" fontId="5" fillId="0" borderId="0" xfId="0" applyFont="1" applyBorder="1" applyProtection="1"/>
    <xf numFmtId="164" fontId="5" fillId="0" borderId="0" xfId="2" applyNumberFormat="1" applyFont="1" applyBorder="1" applyProtection="1"/>
    <xf numFmtId="0" fontId="5" fillId="0" borderId="0" xfId="0" applyFont="1" applyProtection="1"/>
    <xf numFmtId="164" fontId="5" fillId="0" borderId="0" xfId="2" applyNumberFormat="1" applyFont="1" applyProtection="1"/>
    <xf numFmtId="0" fontId="2" fillId="0" borderId="0" xfId="0" applyFont="1" applyBorder="1"/>
    <xf numFmtId="0" fontId="0" fillId="0" borderId="0" xfId="0" applyBorder="1"/>
    <xf numFmtId="0" fontId="0" fillId="0" borderId="0" xfId="0" applyFill="1" applyBorder="1"/>
    <xf numFmtId="0" fontId="0" fillId="0" borderId="0" xfId="0" applyBorder="1" applyAlignment="1">
      <alignment horizontal="left" wrapText="1"/>
    </xf>
    <xf numFmtId="0" fontId="9" fillId="0" borderId="2" xfId="0" applyFont="1" applyFill="1" applyBorder="1" applyAlignment="1">
      <alignment horizontal="center" vertical="top"/>
    </xf>
    <xf numFmtId="0" fontId="10" fillId="0" borderId="4" xfId="0" applyFont="1" applyFill="1" applyBorder="1" applyAlignment="1">
      <alignment horizontal="left" vertical="top"/>
    </xf>
    <xf numFmtId="0" fontId="10" fillId="0" borderId="0" xfId="0" applyFont="1" applyFill="1" applyBorder="1" applyAlignment="1">
      <alignment horizontal="left" vertical="top"/>
    </xf>
    <xf numFmtId="0" fontId="9" fillId="0" borderId="0" xfId="0" applyFont="1" applyFill="1" applyBorder="1" applyAlignment="1">
      <alignment horizontal="center" vertical="top"/>
    </xf>
    <xf numFmtId="0" fontId="10" fillId="0" borderId="8" xfId="0" applyFont="1" applyFill="1" applyBorder="1" applyAlignment="1">
      <alignment horizontal="left" vertical="top"/>
    </xf>
    <xf numFmtId="0" fontId="10" fillId="0" borderId="9" xfId="0" applyFont="1" applyFill="1" applyBorder="1" applyAlignment="1">
      <alignment horizontal="left" vertical="top"/>
    </xf>
    <xf numFmtId="0" fontId="9" fillId="0" borderId="9" xfId="0" applyFont="1" applyFill="1" applyBorder="1" applyAlignment="1">
      <alignment horizontal="center" vertical="top"/>
    </xf>
    <xf numFmtId="0" fontId="11" fillId="4" borderId="1" xfId="0" applyFont="1" applyFill="1" applyBorder="1" applyAlignment="1">
      <alignment vertical="top"/>
    </xf>
    <xf numFmtId="0" fontId="11" fillId="4" borderId="2" xfId="0" applyFont="1" applyFill="1" applyBorder="1" applyAlignment="1">
      <alignment vertical="top"/>
    </xf>
    <xf numFmtId="0" fontId="12" fillId="0" borderId="4" xfId="0" applyFont="1" applyBorder="1"/>
    <xf numFmtId="0" fontId="12" fillId="0" borderId="0" xfId="0" applyFont="1" applyBorder="1"/>
    <xf numFmtId="0" fontId="10" fillId="0" borderId="4" xfId="0" applyFont="1" applyFill="1" applyBorder="1" applyAlignment="1">
      <alignment vertical="top"/>
    </xf>
    <xf numFmtId="0" fontId="10" fillId="0" borderId="0" xfId="0" applyFont="1" applyFill="1" applyBorder="1" applyAlignment="1">
      <alignment vertical="top"/>
    </xf>
    <xf numFmtId="0" fontId="10" fillId="0" borderId="8" xfId="0" applyFont="1" applyFill="1" applyBorder="1" applyAlignment="1">
      <alignment vertical="top"/>
    </xf>
    <xf numFmtId="0" fontId="10" fillId="0" borderId="9" xfId="0" applyFont="1" applyFill="1" applyBorder="1" applyAlignment="1">
      <alignment vertical="top"/>
    </xf>
    <xf numFmtId="0" fontId="10" fillId="0" borderId="0" xfId="0" applyFont="1" applyFill="1" applyAlignment="1">
      <alignment horizontal="left" vertical="top"/>
    </xf>
    <xf numFmtId="0" fontId="9" fillId="0" borderId="0" xfId="0" applyFont="1" applyFill="1" applyAlignment="1">
      <alignment horizontal="center" vertical="top"/>
    </xf>
    <xf numFmtId="0" fontId="10" fillId="0" borderId="0" xfId="0" applyFont="1" applyFill="1" applyAlignment="1">
      <alignment vertical="top" wrapText="1"/>
    </xf>
    <xf numFmtId="0" fontId="10" fillId="0" borderId="0" xfId="0" applyFont="1" applyAlignment="1">
      <alignment horizontal="left" vertical="top"/>
    </xf>
    <xf numFmtId="0" fontId="11" fillId="0" borderId="4" xfId="0" applyFont="1" applyFill="1" applyBorder="1" applyAlignment="1">
      <alignment vertical="top"/>
    </xf>
    <xf numFmtId="0" fontId="11" fillId="0" borderId="0" xfId="0" applyFont="1" applyFill="1" applyBorder="1" applyAlignment="1">
      <alignment vertical="top"/>
    </xf>
    <xf numFmtId="0" fontId="10" fillId="0" borderId="8" xfId="0" applyFont="1" applyBorder="1" applyAlignment="1">
      <alignment vertical="top"/>
    </xf>
    <xf numFmtId="0" fontId="10" fillId="0" borderId="9" xfId="0" applyFont="1" applyBorder="1" applyAlignment="1">
      <alignment vertical="top"/>
    </xf>
    <xf numFmtId="0" fontId="11" fillId="4" borderId="8" xfId="0" applyFont="1" applyFill="1" applyBorder="1" applyAlignment="1">
      <alignment vertical="top"/>
    </xf>
    <xf numFmtId="0" fontId="11" fillId="4" borderId="9" xfId="0" applyFont="1" applyFill="1" applyBorder="1" applyAlignment="1">
      <alignment vertical="top"/>
    </xf>
    <xf numFmtId="0" fontId="10" fillId="0" borderId="0" xfId="0" applyFont="1" applyBorder="1" applyAlignment="1">
      <alignment vertical="top" wrapText="1"/>
    </xf>
    <xf numFmtId="0" fontId="10" fillId="0" borderId="0" xfId="0" applyFont="1" applyAlignment="1">
      <alignment vertical="top"/>
    </xf>
    <xf numFmtId="0" fontId="10" fillId="0" borderId="0" xfId="0" applyFont="1" applyAlignment="1">
      <alignment vertical="top" wrapText="1"/>
    </xf>
    <xf numFmtId="0" fontId="6" fillId="0" borderId="0" xfId="0" applyFont="1" applyAlignment="1" applyProtection="1">
      <alignment vertical="top"/>
    </xf>
    <xf numFmtId="0" fontId="15" fillId="0" borderId="0" xfId="0" applyFont="1" applyProtection="1"/>
    <xf numFmtId="0" fontId="5" fillId="0" borderId="0" xfId="0" applyFont="1" applyFill="1" applyBorder="1" applyAlignment="1" applyProtection="1"/>
    <xf numFmtId="0" fontId="0" fillId="0" borderId="0" xfId="0" applyAlignment="1" applyProtection="1">
      <alignment horizontal="left"/>
    </xf>
    <xf numFmtId="0" fontId="0" fillId="0" borderId="0" xfId="0" applyAlignment="1" applyProtection="1">
      <alignment vertical="top" wrapText="1"/>
    </xf>
    <xf numFmtId="0" fontId="10" fillId="0" borderId="0" xfId="0" applyFont="1" applyProtection="1"/>
    <xf numFmtId="164" fontId="10" fillId="0" borderId="0" xfId="0" applyNumberFormat="1" applyFont="1" applyProtection="1"/>
    <xf numFmtId="0" fontId="10" fillId="5" borderId="1" xfId="0" applyFont="1" applyFill="1" applyBorder="1" applyAlignment="1" applyProtection="1">
      <alignment horizontal="left"/>
    </xf>
    <xf numFmtId="0" fontId="10" fillId="5" borderId="2" xfId="0" applyFont="1" applyFill="1" applyBorder="1" applyAlignment="1" applyProtection="1">
      <alignment horizontal="left"/>
    </xf>
    <xf numFmtId="1" fontId="10" fillId="5" borderId="2" xfId="0" applyNumberFormat="1" applyFont="1" applyFill="1" applyBorder="1" applyAlignment="1" applyProtection="1">
      <alignment horizontal="right"/>
    </xf>
    <xf numFmtId="0" fontId="5" fillId="5" borderId="0" xfId="0" applyFont="1" applyFill="1" applyAlignment="1" applyProtection="1"/>
    <xf numFmtId="0" fontId="0" fillId="5" borderId="0" xfId="0" applyFill="1" applyBorder="1" applyProtection="1"/>
    <xf numFmtId="0" fontId="0" fillId="5" borderId="0" xfId="0" applyFill="1" applyProtection="1"/>
    <xf numFmtId="42" fontId="10" fillId="5" borderId="2" xfId="2" applyNumberFormat="1" applyFont="1" applyFill="1" applyBorder="1" applyAlignment="1" applyProtection="1">
      <alignment horizontal="right"/>
    </xf>
    <xf numFmtId="0" fontId="6" fillId="0" borderId="1" xfId="0" applyFont="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6" fillId="0" borderId="0" xfId="0" applyFont="1" applyProtection="1"/>
    <xf numFmtId="2" fontId="5" fillId="0" borderId="0" xfId="0" applyNumberFormat="1" applyFont="1" applyProtection="1"/>
    <xf numFmtId="44" fontId="5" fillId="0" borderId="0" xfId="2" applyFont="1" applyProtection="1"/>
    <xf numFmtId="9" fontId="5" fillId="0" borderId="0" xfId="3" applyNumberFormat="1" applyFont="1" applyAlignment="1" applyProtection="1">
      <alignment horizontal="center"/>
    </xf>
    <xf numFmtId="9" fontId="5" fillId="0" borderId="0" xfId="3" applyNumberFormat="1" applyFont="1" applyProtection="1"/>
    <xf numFmtId="2" fontId="5" fillId="0" borderId="0" xfId="0" applyNumberFormat="1" applyFont="1" applyAlignment="1" applyProtection="1">
      <alignment horizontal="center"/>
    </xf>
    <xf numFmtId="0" fontId="6" fillId="0" borderId="0" xfId="0" applyFont="1" applyAlignment="1" applyProtection="1"/>
    <xf numFmtId="0" fontId="6" fillId="0" borderId="0" xfId="0" applyFont="1" applyAlignment="1" applyProtection="1">
      <alignment horizontal="right"/>
    </xf>
    <xf numFmtId="0" fontId="5" fillId="0" borderId="0" xfId="0" applyFont="1" applyAlignment="1" applyProtection="1"/>
    <xf numFmtId="0" fontId="3" fillId="0" borderId="0" xfId="0" applyFont="1" applyAlignment="1" applyProtection="1">
      <alignment vertical="center"/>
    </xf>
    <xf numFmtId="0" fontId="5" fillId="0" borderId="0" xfId="0" applyFont="1" applyAlignment="1" applyProtection="1">
      <alignment vertical="top" wrapText="1"/>
    </xf>
    <xf numFmtId="0" fontId="10" fillId="5" borderId="11" xfId="0" applyFont="1" applyFill="1" applyBorder="1" applyAlignment="1" applyProtection="1">
      <alignment horizontal="left"/>
    </xf>
    <xf numFmtId="0" fontId="10" fillId="5" borderId="12" xfId="0" applyFont="1" applyFill="1" applyBorder="1" applyAlignment="1" applyProtection="1">
      <alignment horizontal="left"/>
    </xf>
    <xf numFmtId="1" fontId="10" fillId="5" borderId="12" xfId="0" applyNumberFormat="1" applyFont="1" applyFill="1" applyBorder="1" applyAlignment="1" applyProtection="1">
      <alignment horizontal="right"/>
    </xf>
    <xf numFmtId="164" fontId="10" fillId="5" borderId="13" xfId="2" applyNumberFormat="1" applyFont="1" applyFill="1" applyBorder="1" applyAlignment="1" applyProtection="1">
      <alignment horizontal="right"/>
    </xf>
    <xf numFmtId="0" fontId="6" fillId="0" borderId="12" xfId="0" applyFont="1" applyBorder="1" applyAlignment="1" applyProtection="1"/>
    <xf numFmtId="0" fontId="6" fillId="0" borderId="13" xfId="0" applyFont="1" applyBorder="1" applyAlignment="1" applyProtection="1"/>
    <xf numFmtId="0" fontId="7" fillId="0" borderId="2" xfId="0" applyFont="1" applyBorder="1" applyAlignment="1" applyProtection="1">
      <alignment wrapText="1"/>
    </xf>
    <xf numFmtId="0" fontId="7" fillId="0" borderId="2" xfId="0" applyFont="1" applyFill="1" applyBorder="1" applyAlignment="1" applyProtection="1">
      <alignment wrapText="1"/>
    </xf>
    <xf numFmtId="0" fontId="5" fillId="0" borderId="0" xfId="0" applyFont="1" applyBorder="1" applyAlignment="1" applyProtection="1">
      <alignment vertical="center" wrapText="1"/>
    </xf>
    <xf numFmtId="0" fontId="5" fillId="0" borderId="0" xfId="0" applyFont="1" applyBorder="1" applyAlignment="1" applyProtection="1">
      <alignment horizontal="center" wrapText="1"/>
    </xf>
    <xf numFmtId="0" fontId="0" fillId="0" borderId="0" xfId="0" applyAlignment="1" applyProtection="1">
      <alignment horizontal="center" vertical="center" wrapText="1"/>
    </xf>
    <xf numFmtId="0" fontId="0" fillId="0" borderId="0" xfId="0" applyBorder="1" applyAlignment="1" applyProtection="1">
      <alignment horizontal="center" vertical="center" wrapText="1"/>
    </xf>
    <xf numFmtId="164" fontId="10" fillId="5" borderId="6" xfId="0" applyNumberFormat="1" applyFont="1" applyFill="1" applyBorder="1" applyAlignment="1" applyProtection="1">
      <alignment horizontal="right"/>
    </xf>
    <xf numFmtId="0" fontId="5" fillId="0" borderId="0" xfId="0" applyFont="1" applyBorder="1" applyAlignment="1" applyProtection="1"/>
    <xf numFmtId="0" fontId="0" fillId="0" borderId="0" xfId="0" applyBorder="1" applyAlignment="1" applyProtection="1">
      <alignment vertical="center"/>
    </xf>
    <xf numFmtId="0" fontId="7" fillId="0" borderId="0" xfId="0" applyFont="1" applyAlignment="1" applyProtection="1">
      <alignment wrapText="1"/>
    </xf>
    <xf numFmtId="0" fontId="3" fillId="0" borderId="0" xfId="0" applyFont="1" applyAlignment="1" applyProtection="1">
      <alignment wrapText="1"/>
    </xf>
    <xf numFmtId="0" fontId="18" fillId="0" borderId="0" xfId="0" applyFont="1" applyProtection="1"/>
    <xf numFmtId="0" fontId="18" fillId="0" borderId="0" xfId="0" applyFont="1" applyBorder="1" applyAlignment="1" applyProtection="1">
      <alignment vertical="center" wrapText="1"/>
    </xf>
    <xf numFmtId="0" fontId="9" fillId="0" borderId="0" xfId="0" applyFont="1" applyAlignment="1" applyProtection="1">
      <alignment horizontal="center" wrapText="1"/>
    </xf>
    <xf numFmtId="0" fontId="10" fillId="0" borderId="0" xfId="0" applyFont="1" applyAlignment="1" applyProtection="1">
      <alignment horizontal="center" wrapText="1"/>
    </xf>
    <xf numFmtId="1" fontId="5" fillId="0" borderId="0" xfId="0" applyNumberFormat="1" applyFont="1" applyProtection="1"/>
    <xf numFmtId="0" fontId="7" fillId="0" borderId="0" xfId="0" applyFont="1" applyAlignment="1" applyProtection="1">
      <alignment horizontal="center" wrapText="1"/>
    </xf>
    <xf numFmtId="0" fontId="7" fillId="0" borderId="0" xfId="0" applyFont="1" applyBorder="1" applyAlignment="1" applyProtection="1">
      <alignment wrapText="1"/>
    </xf>
    <xf numFmtId="0" fontId="10" fillId="0" borderId="0" xfId="0" applyFont="1" applyFill="1" applyBorder="1" applyProtection="1"/>
    <xf numFmtId="0" fontId="9" fillId="0" borderId="0" xfId="0" applyFont="1" applyAlignment="1" applyProtection="1"/>
    <xf numFmtId="0" fontId="9" fillId="0" borderId="0" xfId="0" applyFont="1" applyFill="1" applyBorder="1" applyAlignment="1" applyProtection="1"/>
    <xf numFmtId="44" fontId="5" fillId="0" borderId="0" xfId="2" applyFont="1" applyAlignment="1" applyProtection="1">
      <alignment horizontal="center"/>
    </xf>
    <xf numFmtId="0" fontId="6" fillId="0" borderId="0" xfId="0" applyFont="1" applyFill="1" applyBorder="1" applyAlignment="1" applyProtection="1"/>
    <xf numFmtId="0" fontId="5" fillId="0" borderId="0" xfId="0" applyNumberFormat="1" applyFont="1" applyFill="1" applyBorder="1" applyAlignment="1" applyProtection="1">
      <alignment horizontal="center" wrapText="1"/>
    </xf>
    <xf numFmtId="0" fontId="18" fillId="0" borderId="0" xfId="0" applyFont="1" applyFill="1" applyAlignment="1" applyProtection="1">
      <alignment horizontal="left"/>
    </xf>
    <xf numFmtId="0" fontId="18" fillId="0" borderId="0" xfId="0" applyFont="1" applyFill="1" applyBorder="1" applyAlignment="1" applyProtection="1">
      <alignment horizontal="left"/>
    </xf>
    <xf numFmtId="0" fontId="0" fillId="0" borderId="0" xfId="0" applyFill="1" applyProtection="1"/>
    <xf numFmtId="0" fontId="9" fillId="0" borderId="0" xfId="0" applyFont="1" applyProtection="1"/>
    <xf numFmtId="0" fontId="10" fillId="0" borderId="0" xfId="0" applyFont="1" applyFill="1" applyBorder="1" applyAlignment="1" applyProtection="1">
      <alignment horizontal="left" vertical="top"/>
    </xf>
    <xf numFmtId="168" fontId="6" fillId="0" borderId="0" xfId="0" applyNumberFormat="1" applyFont="1" applyFill="1" applyBorder="1" applyAlignment="1" applyProtection="1">
      <alignment horizontal="right"/>
    </xf>
    <xf numFmtId="0" fontId="9" fillId="0" borderId="1" xfId="0" applyFont="1" applyFill="1" applyBorder="1" applyAlignment="1" applyProtection="1">
      <alignment horizontal="left" vertical="top"/>
    </xf>
    <xf numFmtId="0" fontId="10" fillId="0" borderId="2" xfId="0" applyFont="1" applyFill="1" applyBorder="1" applyAlignment="1" applyProtection="1">
      <alignment horizontal="left" vertical="top"/>
    </xf>
    <xf numFmtId="168" fontId="6" fillId="0" borderId="3" xfId="0" applyNumberFormat="1" applyFont="1" applyFill="1" applyBorder="1" applyAlignment="1" applyProtection="1">
      <alignment horizontal="right"/>
    </xf>
    <xf numFmtId="0" fontId="5" fillId="0" borderId="0" xfId="0" applyFont="1" applyAlignment="1" applyProtection="1">
      <alignment vertical="top"/>
    </xf>
    <xf numFmtId="0" fontId="10" fillId="5" borderId="11" xfId="0" applyFont="1" applyFill="1" applyBorder="1" applyAlignment="1" applyProtection="1"/>
    <xf numFmtId="0" fontId="10" fillId="5" borderId="12" xfId="0" applyFont="1" applyFill="1" applyBorder="1" applyAlignment="1" applyProtection="1"/>
    <xf numFmtId="0" fontId="10" fillId="5" borderId="13" xfId="0" applyFont="1" applyFill="1" applyBorder="1" applyAlignment="1" applyProtection="1"/>
    <xf numFmtId="0" fontId="8" fillId="0" borderId="0" xfId="0" applyFont="1" applyProtection="1"/>
    <xf numFmtId="0" fontId="6" fillId="0" borderId="0" xfId="0" applyFont="1" applyBorder="1" applyAlignment="1" applyProtection="1">
      <alignment vertical="top" wrapText="1"/>
    </xf>
    <xf numFmtId="0" fontId="0" fillId="0" borderId="0" xfId="0" applyBorder="1" applyAlignment="1" applyProtection="1">
      <alignment horizontal="center"/>
    </xf>
    <xf numFmtId="0" fontId="6" fillId="0" borderId="0" xfId="0" applyFont="1" applyBorder="1" applyAlignment="1" applyProtection="1"/>
    <xf numFmtId="0" fontId="0" fillId="0" borderId="0" xfId="0" applyFont="1" applyBorder="1"/>
    <xf numFmtId="0" fontId="0" fillId="6" borderId="0" xfId="0" applyFont="1" applyFill="1" applyBorder="1"/>
    <xf numFmtId="0" fontId="22" fillId="0" borderId="0" xfId="0" applyFont="1" applyFill="1" applyBorder="1" applyAlignment="1" applyProtection="1"/>
    <xf numFmtId="0" fontId="22" fillId="3" borderId="0" xfId="0" applyFont="1" applyFill="1" applyBorder="1" applyAlignment="1" applyProtection="1"/>
    <xf numFmtId="0" fontId="0" fillId="7" borderId="0" xfId="0" applyFont="1" applyFill="1" applyBorder="1"/>
    <xf numFmtId="0" fontId="10" fillId="0" borderId="0" xfId="0" applyFont="1" applyFill="1" applyBorder="1" applyAlignment="1" applyProtection="1">
      <alignment horizontal="center"/>
    </xf>
    <xf numFmtId="0" fontId="5" fillId="0" borderId="11" xfId="0" quotePrefix="1" applyFont="1" applyBorder="1" applyAlignment="1" applyProtection="1">
      <alignment horizontal="right"/>
    </xf>
    <xf numFmtId="0" fontId="6" fillId="0" borderId="12" xfId="0" applyFont="1" applyBorder="1" applyAlignment="1" applyProtection="1">
      <alignment horizontal="left"/>
    </xf>
    <xf numFmtId="0" fontId="5" fillId="0" borderId="0" xfId="0" applyFont="1" applyBorder="1" applyAlignment="1" applyProtection="1">
      <alignment horizontal="center"/>
    </xf>
    <xf numFmtId="0" fontId="6" fillId="0" borderId="0" xfId="0" applyFont="1" applyBorder="1" applyAlignment="1" applyProtection="1">
      <alignment horizontal="right" vertical="center"/>
    </xf>
    <xf numFmtId="0" fontId="6" fillId="0" borderId="0" xfId="0" applyFont="1" applyBorder="1" applyAlignment="1" applyProtection="1">
      <alignment horizontal="right"/>
    </xf>
    <xf numFmtId="0" fontId="5" fillId="0" borderId="0" xfId="0" applyFont="1" applyAlignment="1" applyProtection="1">
      <alignment horizontal="center"/>
    </xf>
    <xf numFmtId="0" fontId="6" fillId="0" borderId="0" xfId="0" applyFont="1" applyAlignment="1" applyProtection="1">
      <alignment horizontal="center"/>
    </xf>
    <xf numFmtId="0" fontId="0" fillId="0" borderId="0" xfId="0" applyAlignment="1" applyProtection="1">
      <alignment horizontal="center"/>
    </xf>
    <xf numFmtId="2" fontId="10" fillId="7" borderId="6" xfId="0" applyNumberFormat="1" applyFont="1" applyFill="1" applyBorder="1" applyAlignment="1" applyProtection="1">
      <alignment horizontal="center"/>
    </xf>
    <xf numFmtId="164" fontId="10" fillId="7" borderId="6" xfId="2" applyNumberFormat="1" applyFont="1" applyFill="1" applyBorder="1" applyAlignment="1" applyProtection="1">
      <alignment horizontal="right"/>
    </xf>
    <xf numFmtId="9" fontId="10" fillId="7" borderId="6" xfId="3" applyFont="1" applyFill="1" applyBorder="1" applyAlignment="1" applyProtection="1">
      <alignment horizontal="center"/>
    </xf>
    <xf numFmtId="164" fontId="10" fillId="7" borderId="6" xfId="0" applyNumberFormat="1" applyFont="1" applyFill="1" applyBorder="1" applyAlignment="1" applyProtection="1">
      <alignment horizontal="right"/>
    </xf>
    <xf numFmtId="164" fontId="5" fillId="3" borderId="6" xfId="2" applyNumberFormat="1" applyFont="1" applyFill="1" applyBorder="1" applyProtection="1"/>
    <xf numFmtId="164" fontId="5" fillId="7" borderId="6" xfId="2" applyNumberFormat="1" applyFont="1" applyFill="1" applyBorder="1" applyProtection="1"/>
    <xf numFmtId="0" fontId="10" fillId="6" borderId="6" xfId="0" applyFont="1" applyFill="1" applyBorder="1" applyAlignment="1" applyProtection="1">
      <alignment horizontal="left" wrapText="1"/>
      <protection locked="0"/>
    </xf>
    <xf numFmtId="165" fontId="10" fillId="6" borderId="6" xfId="0" applyNumberFormat="1" applyFont="1" applyFill="1" applyBorder="1" applyAlignment="1" applyProtection="1">
      <alignment horizontal="center"/>
      <protection locked="0"/>
    </xf>
    <xf numFmtId="2" fontId="10" fillId="6" borderId="6" xfId="0" applyNumberFormat="1" applyFont="1" applyFill="1" applyBorder="1" applyAlignment="1" applyProtection="1">
      <alignment horizontal="center"/>
      <protection locked="0"/>
    </xf>
    <xf numFmtId="164" fontId="10" fillId="6" borderId="6" xfId="2" applyNumberFormat="1" applyFont="1" applyFill="1" applyBorder="1" applyAlignment="1" applyProtection="1">
      <alignment horizontal="right"/>
      <protection locked="0"/>
    </xf>
    <xf numFmtId="164" fontId="10" fillId="6" borderId="6" xfId="0" applyNumberFormat="1" applyFont="1" applyFill="1" applyBorder="1" applyAlignment="1" applyProtection="1">
      <alignment horizontal="right"/>
      <protection locked="0"/>
    </xf>
    <xf numFmtId="10" fontId="10" fillId="6" borderId="6" xfId="2" applyNumberFormat="1" applyFont="1" applyFill="1" applyBorder="1" applyAlignment="1" applyProtection="1">
      <alignment horizontal="right"/>
      <protection locked="0"/>
    </xf>
    <xf numFmtId="9" fontId="10" fillId="6" borderId="6" xfId="3" applyNumberFormat="1" applyFont="1" applyFill="1" applyBorder="1" applyAlignment="1" applyProtection="1">
      <alignment horizontal="center"/>
      <protection locked="0"/>
    </xf>
    <xf numFmtId="164" fontId="9" fillId="3" borderId="6" xfId="0" applyNumberFormat="1" applyFont="1" applyFill="1" applyBorder="1" applyAlignment="1" applyProtection="1">
      <alignment horizontal="right"/>
    </xf>
    <xf numFmtId="0" fontId="10" fillId="6" borderId="6" xfId="0" applyFont="1" applyFill="1" applyBorder="1" applyAlignment="1" applyProtection="1">
      <alignment horizontal="left"/>
      <protection locked="0"/>
    </xf>
    <xf numFmtId="166" fontId="10" fillId="6" borderId="6" xfId="1" applyNumberFormat="1" applyFont="1" applyFill="1" applyBorder="1" applyAlignment="1" applyProtection="1">
      <alignment horizontal="center"/>
      <protection locked="0"/>
    </xf>
    <xf numFmtId="167" fontId="10" fillId="6" borderId="6" xfId="2" applyNumberFormat="1" applyFont="1" applyFill="1" applyBorder="1" applyAlignment="1" applyProtection="1">
      <alignment horizontal="right"/>
      <protection locked="0"/>
    </xf>
    <xf numFmtId="0" fontId="10" fillId="6" borderId="6" xfId="0" applyFont="1" applyFill="1" applyBorder="1" applyAlignment="1" applyProtection="1">
      <protection locked="0"/>
    </xf>
    <xf numFmtId="1" fontId="10" fillId="6" borderId="6" xfId="0" applyNumberFormat="1" applyFont="1" applyFill="1" applyBorder="1" applyAlignment="1" applyProtection="1">
      <alignment horizontal="center"/>
      <protection locked="0"/>
    </xf>
    <xf numFmtId="7" fontId="10" fillId="6" borderId="6" xfId="2" applyNumberFormat="1" applyFont="1" applyFill="1" applyBorder="1" applyAlignment="1" applyProtection="1">
      <alignment horizontal="right"/>
      <protection locked="0"/>
    </xf>
    <xf numFmtId="164" fontId="9" fillId="3" borderId="6" xfId="0" applyNumberFormat="1" applyFont="1" applyFill="1" applyBorder="1" applyAlignment="1" applyProtection="1">
      <alignment horizontal="right" vertical="center"/>
    </xf>
    <xf numFmtId="164" fontId="9" fillId="7" borderId="6" xfId="0" applyNumberFormat="1" applyFont="1" applyFill="1" applyBorder="1" applyAlignment="1" applyProtection="1">
      <alignment horizontal="right"/>
    </xf>
    <xf numFmtId="164" fontId="9" fillId="7" borderId="6" xfId="2" applyNumberFormat="1" applyFont="1" applyFill="1" applyBorder="1" applyAlignment="1" applyProtection="1">
      <alignment horizontal="right"/>
    </xf>
    <xf numFmtId="49" fontId="6" fillId="0" borderId="0" xfId="0" applyNumberFormat="1" applyFont="1" applyAlignment="1" applyProtection="1"/>
    <xf numFmtId="49" fontId="5" fillId="0" borderId="0" xfId="0" applyNumberFormat="1" applyFont="1" applyAlignment="1" applyProtection="1"/>
    <xf numFmtId="0" fontId="10" fillId="6" borderId="6" xfId="0" applyFont="1" applyFill="1" applyBorder="1" applyAlignment="1" applyProtection="1">
      <alignment horizontal="center" wrapText="1"/>
      <protection locked="0"/>
    </xf>
    <xf numFmtId="7" fontId="10" fillId="6" borderId="6" xfId="2" applyNumberFormat="1" applyFont="1" applyFill="1" applyBorder="1" applyAlignment="1" applyProtection="1">
      <alignment horizontal="left"/>
      <protection locked="0"/>
    </xf>
    <xf numFmtId="7" fontId="10" fillId="7" borderId="6" xfId="2" applyNumberFormat="1" applyFont="1" applyFill="1" applyBorder="1" applyAlignment="1" applyProtection="1">
      <alignment horizontal="right"/>
    </xf>
    <xf numFmtId="44" fontId="9" fillId="3" borderId="6" xfId="2" applyFont="1" applyFill="1" applyBorder="1" applyAlignment="1" applyProtection="1">
      <alignment horizontal="right" vertical="center"/>
    </xf>
    <xf numFmtId="0" fontId="0" fillId="0" borderId="1" xfId="0" applyBorder="1" applyProtection="1"/>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7" fillId="0" borderId="3" xfId="0" applyFont="1" applyBorder="1" applyAlignment="1" applyProtection="1">
      <alignment wrapText="1"/>
    </xf>
    <xf numFmtId="1" fontId="9" fillId="6" borderId="6" xfId="0" applyNumberFormat="1" applyFont="1" applyFill="1" applyBorder="1" applyAlignment="1" applyProtection="1">
      <alignment horizontal="right"/>
      <protection locked="0"/>
    </xf>
    <xf numFmtId="7" fontId="10" fillId="6" borderId="6" xfId="0" applyNumberFormat="1" applyFont="1" applyFill="1" applyBorder="1" applyAlignment="1" applyProtection="1">
      <alignment horizontal="right"/>
      <protection locked="0"/>
    </xf>
    <xf numFmtId="0" fontId="18" fillId="6" borderId="11" xfId="0" applyFont="1" applyFill="1" applyBorder="1" applyAlignment="1" applyProtection="1">
      <alignment horizontal="left"/>
      <protection locked="0"/>
    </xf>
    <xf numFmtId="0" fontId="18" fillId="6" borderId="12" xfId="0" applyFont="1" applyFill="1" applyBorder="1" applyAlignment="1" applyProtection="1">
      <alignment horizontal="left"/>
      <protection locked="0"/>
    </xf>
    <xf numFmtId="0" fontId="18" fillId="6" borderId="13" xfId="0" applyFont="1" applyFill="1" applyBorder="1" applyAlignment="1" applyProtection="1">
      <alignment horizontal="left"/>
      <protection locked="0"/>
    </xf>
    <xf numFmtId="0" fontId="18" fillId="7" borderId="11" xfId="0" applyFont="1" applyFill="1" applyBorder="1" applyAlignment="1" applyProtection="1">
      <alignment horizontal="left"/>
    </xf>
    <xf numFmtId="0" fontId="18" fillId="7" borderId="12" xfId="0" applyFont="1" applyFill="1" applyBorder="1" applyAlignment="1" applyProtection="1">
      <alignment horizontal="left"/>
    </xf>
    <xf numFmtId="0" fontId="18" fillId="7" borderId="13" xfId="0" applyFont="1" applyFill="1" applyBorder="1" applyAlignment="1" applyProtection="1">
      <alignment horizontal="left"/>
    </xf>
    <xf numFmtId="10" fontId="9" fillId="7" borderId="6" xfId="0" applyNumberFormat="1" applyFont="1" applyFill="1" applyBorder="1" applyAlignment="1" applyProtection="1">
      <alignment horizontal="right"/>
    </xf>
    <xf numFmtId="168" fontId="9" fillId="7" borderId="6" xfId="0" applyNumberFormat="1" applyFont="1" applyFill="1" applyBorder="1" applyAlignment="1" applyProtection="1">
      <alignment horizontal="right"/>
    </xf>
    <xf numFmtId="0" fontId="8" fillId="6" borderId="6" xfId="0" applyFont="1" applyFill="1" applyBorder="1" applyAlignment="1" applyProtection="1">
      <alignment wrapText="1"/>
      <protection locked="0"/>
    </xf>
    <xf numFmtId="164" fontId="10" fillId="6" borderId="6" xfId="0" applyNumberFormat="1" applyFont="1" applyFill="1" applyBorder="1" applyAlignment="1" applyProtection="1">
      <alignment horizontal="right" wrapText="1"/>
      <protection locked="0"/>
    </xf>
    <xf numFmtId="0" fontId="5" fillId="6" borderId="6" xfId="0" applyFont="1" applyFill="1" applyBorder="1" applyAlignment="1" applyProtection="1">
      <alignment horizontal="center" vertical="center"/>
      <protection locked="0"/>
    </xf>
    <xf numFmtId="0" fontId="0" fillId="6" borderId="6" xfId="0" applyFill="1" applyBorder="1" applyAlignment="1" applyProtection="1">
      <alignment horizontal="left" wrapText="1"/>
      <protection locked="0"/>
    </xf>
    <xf numFmtId="164" fontId="0" fillId="6" borderId="6" xfId="0" applyNumberFormat="1" applyFill="1" applyBorder="1" applyAlignment="1" applyProtection="1">
      <protection locked="0"/>
    </xf>
    <xf numFmtId="1" fontId="0" fillId="6" borderId="6" xfId="0" applyNumberFormat="1" applyFill="1" applyBorder="1" applyAlignment="1" applyProtection="1">
      <protection locked="0"/>
    </xf>
    <xf numFmtId="1" fontId="0" fillId="6" borderId="6" xfId="0" applyNumberFormat="1" applyFill="1" applyBorder="1" applyAlignment="1" applyProtection="1">
      <alignment horizontal="right"/>
      <protection locked="0"/>
    </xf>
    <xf numFmtId="164" fontId="0" fillId="6" borderId="6" xfId="0" applyNumberFormat="1" applyFill="1" applyBorder="1" applyProtection="1">
      <protection locked="0"/>
    </xf>
    <xf numFmtId="168" fontId="6" fillId="0" borderId="2" xfId="0" applyNumberFormat="1" applyFont="1" applyFill="1" applyBorder="1" applyAlignment="1" applyProtection="1">
      <alignment horizontal="right"/>
    </xf>
    <xf numFmtId="0" fontId="0" fillId="0" borderId="3" xfId="0" applyFill="1" applyBorder="1" applyProtection="1"/>
    <xf numFmtId="164" fontId="0" fillId="7" borderId="6" xfId="0" applyNumberFormat="1" applyFill="1" applyBorder="1" applyProtection="1"/>
    <xf numFmtId="164" fontId="0" fillId="6" borderId="6" xfId="0" applyNumberFormat="1" applyFill="1" applyBorder="1" applyAlignment="1" applyProtection="1">
      <alignment horizontal="right"/>
      <protection locked="0"/>
    </xf>
    <xf numFmtId="164" fontId="0" fillId="3" borderId="6" xfId="0" applyNumberFormat="1" applyFill="1" applyBorder="1" applyProtection="1"/>
    <xf numFmtId="7" fontId="5" fillId="7" borderId="6" xfId="2" applyNumberFormat="1" applyFont="1" applyFill="1" applyBorder="1" applyProtection="1"/>
    <xf numFmtId="49" fontId="10" fillId="0" borderId="0" xfId="0" applyNumberFormat="1" applyFont="1" applyProtection="1"/>
    <xf numFmtId="49" fontId="0" fillId="0" borderId="0" xfId="0" applyNumberFormat="1" applyProtection="1"/>
    <xf numFmtId="49" fontId="0" fillId="0" borderId="0" xfId="0" applyNumberFormat="1" applyAlignment="1" applyProtection="1">
      <alignment horizontal="left"/>
    </xf>
    <xf numFmtId="0" fontId="0" fillId="0" borderId="0" xfId="0" applyFill="1" applyBorder="1" applyProtection="1"/>
    <xf numFmtId="0" fontId="10" fillId="0" borderId="12" xfId="0" applyFont="1" applyFill="1" applyBorder="1" applyAlignment="1" applyProtection="1">
      <alignment horizontal="left" vertical="top"/>
    </xf>
    <xf numFmtId="49" fontId="5" fillId="0" borderId="0" xfId="0" applyNumberFormat="1" applyFont="1" applyProtection="1"/>
    <xf numFmtId="49" fontId="0" fillId="0" borderId="0" xfId="0" applyNumberFormat="1" applyFill="1" applyProtection="1"/>
    <xf numFmtId="0" fontId="6" fillId="0" borderId="0" xfId="0" applyFont="1" applyFill="1" applyAlignment="1" applyProtection="1"/>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xf>
    <xf numFmtId="0" fontId="5" fillId="2" borderId="0" xfId="0" applyFont="1" applyFill="1" applyBorder="1" applyAlignment="1" applyProtection="1"/>
    <xf numFmtId="0" fontId="5" fillId="0" borderId="0" xfId="0" applyFont="1" applyFill="1" applyBorder="1" applyAlignment="1" applyProtection="1">
      <alignment horizontal="right"/>
    </xf>
    <xf numFmtId="0" fontId="5" fillId="0" borderId="0" xfId="0" applyFont="1" applyFill="1" applyBorder="1" applyAlignment="1" applyProtection="1">
      <alignment horizontal="center" vertical="center"/>
    </xf>
    <xf numFmtId="42" fontId="10" fillId="5" borderId="12" xfId="2" applyNumberFormat="1" applyFont="1" applyFill="1" applyBorder="1" applyAlignment="1" applyProtection="1">
      <alignment horizontal="right"/>
    </xf>
    <xf numFmtId="42" fontId="10" fillId="5" borderId="13" xfId="2" applyNumberFormat="1" applyFont="1" applyFill="1" applyBorder="1" applyAlignment="1" applyProtection="1">
      <alignment horizontal="right"/>
    </xf>
    <xf numFmtId="0" fontId="3" fillId="0" borderId="0" xfId="0" applyFont="1" applyBorder="1" applyAlignment="1" applyProtection="1">
      <alignment vertical="top" wrapText="1"/>
    </xf>
    <xf numFmtId="0" fontId="10" fillId="0" borderId="0" xfId="0" applyFont="1" applyAlignment="1" applyProtection="1">
      <alignment vertical="top"/>
    </xf>
    <xf numFmtId="164" fontId="0" fillId="0" borderId="0" xfId="0" applyNumberFormat="1" applyProtection="1"/>
    <xf numFmtId="0" fontId="6" fillId="0" borderId="0" xfId="0" applyNumberFormat="1" applyFont="1" applyFill="1" applyBorder="1" applyAlignment="1" applyProtection="1">
      <alignment horizontal="right"/>
    </xf>
    <xf numFmtId="0" fontId="18" fillId="0" borderId="11" xfId="0" applyFont="1" applyFill="1" applyBorder="1" applyAlignment="1" applyProtection="1">
      <alignment horizontal="left"/>
    </xf>
    <xf numFmtId="0" fontId="18" fillId="0" borderId="12" xfId="0" applyFont="1" applyFill="1" applyBorder="1" applyAlignment="1" applyProtection="1">
      <alignment horizontal="left"/>
    </xf>
    <xf numFmtId="0" fontId="18" fillId="0" borderId="13" xfId="0" applyFont="1" applyFill="1" applyBorder="1" applyAlignment="1" applyProtection="1">
      <alignment horizontal="left"/>
    </xf>
    <xf numFmtId="0" fontId="0" fillId="0" borderId="0" xfId="0" applyFont="1" applyProtection="1"/>
    <xf numFmtId="0" fontId="0" fillId="0" borderId="12" xfId="0" applyBorder="1" applyProtection="1"/>
    <xf numFmtId="1" fontId="0" fillId="0" borderId="13" xfId="0" applyNumberFormat="1" applyBorder="1" applyProtection="1"/>
    <xf numFmtId="14" fontId="5" fillId="6" borderId="6" xfId="0" applyNumberFormat="1" applyFont="1" applyFill="1" applyBorder="1" applyAlignment="1" applyProtection="1">
      <alignment horizontal="right"/>
      <protection locked="0"/>
    </xf>
    <xf numFmtId="0" fontId="5" fillId="0" borderId="2" xfId="0" applyFont="1" applyBorder="1" applyAlignment="1" applyProtection="1"/>
    <xf numFmtId="164" fontId="5" fillId="0" borderId="2" xfId="0" applyNumberFormat="1" applyFont="1" applyBorder="1" applyAlignment="1" applyProtection="1"/>
    <xf numFmtId="0" fontId="6" fillId="0" borderId="11" xfId="0" applyFont="1" applyBorder="1" applyAlignment="1" applyProtection="1">
      <alignment vertical="center"/>
    </xf>
    <xf numFmtId="0" fontId="6" fillId="0" borderId="12" xfId="0" applyFont="1" applyBorder="1" applyAlignment="1" applyProtection="1">
      <alignment vertical="center"/>
    </xf>
    <xf numFmtId="168" fontId="6" fillId="3" borderId="6" xfId="0" applyNumberFormat="1" applyFont="1" applyFill="1" applyBorder="1" applyAlignment="1" applyProtection="1">
      <alignment horizontal="right"/>
    </xf>
    <xf numFmtId="0" fontId="3" fillId="0" borderId="14" xfId="0" applyFont="1" applyFill="1" applyBorder="1" applyAlignment="1" applyProtection="1">
      <alignment horizontal="left" vertical="top"/>
    </xf>
    <xf numFmtId="0" fontId="9" fillId="0" borderId="11" xfId="0" applyFont="1" applyFill="1" applyBorder="1" applyAlignment="1" applyProtection="1">
      <alignment horizontal="left" vertical="top"/>
    </xf>
    <xf numFmtId="0" fontId="10" fillId="6" borderId="13" xfId="0" applyNumberFormat="1" applyFont="1" applyFill="1" applyBorder="1" applyAlignment="1" applyProtection="1">
      <alignment horizontal="left" vertical="top"/>
      <protection locked="0"/>
    </xf>
    <xf numFmtId="0" fontId="3" fillId="0" borderId="1" xfId="0" applyFont="1" applyFill="1" applyBorder="1" applyAlignment="1" applyProtection="1">
      <alignment horizontal="left" vertical="top"/>
    </xf>
    <xf numFmtId="0" fontId="10" fillId="0" borderId="3" xfId="0" applyFont="1" applyFill="1" applyBorder="1" applyAlignment="1" applyProtection="1">
      <alignment horizontal="left" vertical="top"/>
    </xf>
    <xf numFmtId="0" fontId="9" fillId="0" borderId="2" xfId="0" applyFont="1" applyFill="1" applyBorder="1" applyAlignment="1" applyProtection="1">
      <alignment horizontal="left" vertical="top"/>
    </xf>
    <xf numFmtId="0" fontId="9" fillId="0" borderId="3" xfId="0" applyFont="1" applyFill="1" applyBorder="1" applyAlignment="1" applyProtection="1">
      <alignment horizontal="right" vertical="top"/>
    </xf>
    <xf numFmtId="0" fontId="10" fillId="6" borderId="11" xfId="0" applyFont="1" applyFill="1" applyBorder="1" applyAlignment="1" applyProtection="1">
      <alignment horizontal="left" vertical="top"/>
      <protection locked="0"/>
    </xf>
    <xf numFmtId="0" fontId="10" fillId="6" borderId="12" xfId="0" applyFont="1" applyFill="1" applyBorder="1" applyAlignment="1" applyProtection="1">
      <alignment horizontal="left" vertical="top"/>
      <protection locked="0"/>
    </xf>
    <xf numFmtId="164" fontId="10" fillId="6" borderId="13" xfId="0" applyNumberFormat="1" applyFont="1" applyFill="1" applyBorder="1" applyAlignment="1" applyProtection="1">
      <alignment horizontal="right" vertical="top"/>
      <protection locked="0"/>
    </xf>
    <xf numFmtId="7" fontId="10" fillId="0" borderId="6" xfId="0" applyNumberFormat="1" applyFont="1" applyFill="1" applyBorder="1" applyAlignment="1" applyProtection="1">
      <alignment horizontal="right"/>
      <protection locked="0"/>
    </xf>
    <xf numFmtId="0" fontId="2" fillId="0" borderId="0" xfId="0" applyFont="1" applyAlignment="1" applyProtection="1">
      <alignment horizontal="center"/>
    </xf>
    <xf numFmtId="0" fontId="0" fillId="0" borderId="11" xfId="0" applyBorder="1" applyProtection="1"/>
    <xf numFmtId="0" fontId="0" fillId="0" borderId="13" xfId="0" applyBorder="1" applyProtection="1"/>
    <xf numFmtId="0" fontId="6" fillId="0" borderId="0" xfId="0" applyFont="1" applyFill="1" applyAlignment="1" applyProtection="1">
      <alignment horizontal="right"/>
    </xf>
    <xf numFmtId="0" fontId="11" fillId="9" borderId="1" xfId="0" applyFont="1" applyFill="1" applyBorder="1" applyAlignment="1">
      <alignment vertical="top"/>
    </xf>
    <xf numFmtId="0" fontId="11" fillId="9" borderId="2" xfId="0" applyFont="1" applyFill="1" applyBorder="1" applyAlignment="1">
      <alignment vertical="top"/>
    </xf>
    <xf numFmtId="3" fontId="0" fillId="0" borderId="0" xfId="0" applyNumberFormat="1" applyProtection="1"/>
    <xf numFmtId="10" fontId="0" fillId="0" borderId="0" xfId="0" applyNumberFormat="1" applyProtection="1"/>
    <xf numFmtId="0" fontId="11" fillId="4" borderId="8" xfId="0" applyFont="1" applyFill="1" applyBorder="1" applyAlignment="1">
      <alignment horizontal="left" vertical="top"/>
    </xf>
    <xf numFmtId="0" fontId="11" fillId="4" borderId="9" xfId="0" applyFont="1" applyFill="1" applyBorder="1" applyAlignment="1">
      <alignment horizontal="left" vertical="top"/>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1" fillId="0" borderId="8" xfId="0" applyFont="1" applyFill="1" applyBorder="1" applyAlignment="1">
      <alignment horizontal="left" vertical="top"/>
    </xf>
    <xf numFmtId="0" fontId="11" fillId="0" borderId="9" xfId="0" applyFont="1" applyFill="1" applyBorder="1" applyAlignment="1">
      <alignment horizontal="left" vertical="top"/>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9" fillId="0" borderId="0" xfId="0" applyFont="1" applyFill="1" applyBorder="1" applyAlignment="1" applyProtection="1">
      <alignment horizontal="center"/>
    </xf>
    <xf numFmtId="0" fontId="0" fillId="0" borderId="0" xfId="0" applyFont="1" applyBorder="1" applyAlignment="1">
      <alignment horizontal="left" vertical="center" wrapText="1"/>
    </xf>
    <xf numFmtId="0" fontId="10" fillId="8" borderId="1" xfId="0" applyFont="1" applyFill="1" applyBorder="1" applyAlignment="1">
      <alignment horizontal="left" vertical="top"/>
    </xf>
    <xf numFmtId="0" fontId="10" fillId="8" borderId="2" xfId="0" applyFont="1" applyFill="1" applyBorder="1" applyAlignment="1">
      <alignment horizontal="left" vertical="top"/>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3" borderId="11" xfId="0" applyFont="1" applyFill="1" applyBorder="1" applyAlignment="1" applyProtection="1">
      <alignment horizontal="center"/>
    </xf>
    <xf numFmtId="0" fontId="10" fillId="3" borderId="12" xfId="0" applyFont="1" applyFill="1" applyBorder="1" applyAlignment="1" applyProtection="1">
      <alignment horizontal="center"/>
    </xf>
    <xf numFmtId="0" fontId="10" fillId="3" borderId="13" xfId="0" applyFont="1" applyFill="1" applyBorder="1" applyAlignment="1" applyProtection="1">
      <alignment horizontal="center"/>
    </xf>
    <xf numFmtId="0" fontId="10" fillId="7" borderId="11" xfId="0" applyFont="1" applyFill="1" applyBorder="1" applyAlignment="1" applyProtection="1">
      <alignment horizontal="center"/>
    </xf>
    <xf numFmtId="0" fontId="10" fillId="7" borderId="12" xfId="0" applyFont="1" applyFill="1" applyBorder="1" applyAlignment="1" applyProtection="1">
      <alignment horizontal="center"/>
    </xf>
    <xf numFmtId="0" fontId="10" fillId="7" borderId="13" xfId="0" applyFont="1" applyFill="1" applyBorder="1" applyAlignment="1" applyProtection="1">
      <alignment horizontal="center"/>
    </xf>
    <xf numFmtId="0" fontId="10" fillId="0" borderId="0" xfId="0" applyFont="1" applyFill="1" applyBorder="1" applyAlignment="1" applyProtection="1">
      <alignment horizontal="center"/>
    </xf>
    <xf numFmtId="0" fontId="5" fillId="0" borderId="11" xfId="0" quotePrefix="1" applyFont="1" applyBorder="1" applyAlignment="1" applyProtection="1">
      <alignment horizontal="right"/>
    </xf>
    <xf numFmtId="0" fontId="5" fillId="0" borderId="12" xfId="0" quotePrefix="1" applyFont="1" applyBorder="1" applyAlignment="1" applyProtection="1">
      <alignment horizontal="right"/>
    </xf>
    <xf numFmtId="0" fontId="6" fillId="0" borderId="12" xfId="0" applyFont="1" applyBorder="1" applyAlignment="1" applyProtection="1">
      <alignment horizontal="left"/>
    </xf>
    <xf numFmtId="0" fontId="9" fillId="6" borderId="11" xfId="0" applyFont="1" applyFill="1" applyBorder="1" applyAlignment="1" applyProtection="1">
      <alignment horizontal="center"/>
    </xf>
    <xf numFmtId="0" fontId="9" fillId="6" borderId="12" xfId="0" applyFont="1" applyFill="1" applyBorder="1" applyAlignment="1" applyProtection="1">
      <alignment horizontal="center"/>
    </xf>
    <xf numFmtId="0" fontId="9" fillId="6" borderId="13" xfId="0" applyFont="1" applyFill="1" applyBorder="1" applyAlignment="1" applyProtection="1">
      <alignment horizontal="center"/>
    </xf>
    <xf numFmtId="0" fontId="3" fillId="0" borderId="0" xfId="0" applyFont="1" applyBorder="1" applyAlignment="1" applyProtection="1">
      <alignment horizontal="center"/>
    </xf>
    <xf numFmtId="0" fontId="4" fillId="0" borderId="0" xfId="0" applyFont="1" applyFill="1" applyBorder="1" applyAlignment="1" applyProtection="1">
      <alignment horizontal="center"/>
    </xf>
    <xf numFmtId="0" fontId="5" fillId="0" borderId="0" xfId="0" applyFont="1" applyBorder="1" applyAlignment="1" applyProtection="1">
      <alignment horizontal="center"/>
    </xf>
    <xf numFmtId="0" fontId="6" fillId="6" borderId="6" xfId="0" applyNumberFormat="1" applyFont="1" applyFill="1" applyBorder="1" applyAlignment="1" applyProtection="1">
      <alignment horizontal="center"/>
      <protection locked="0"/>
    </xf>
    <xf numFmtId="0" fontId="6" fillId="0" borderId="0" xfId="0" applyFont="1" applyBorder="1" applyAlignment="1" applyProtection="1">
      <alignment horizontal="right" vertical="center"/>
    </xf>
    <xf numFmtId="0" fontId="6" fillId="0" borderId="11" xfId="0" applyFont="1" applyBorder="1" applyAlignment="1" applyProtection="1">
      <alignment horizontal="left"/>
    </xf>
    <xf numFmtId="0" fontId="6" fillId="0" borderId="13" xfId="0" applyFont="1" applyBorder="1" applyAlignment="1" applyProtection="1">
      <alignment horizontal="left"/>
    </xf>
    <xf numFmtId="0" fontId="8"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0" borderId="9" xfId="0" applyFont="1" applyBorder="1" applyAlignment="1" applyProtection="1">
      <alignment horizontal="left" vertical="top" wrapText="1"/>
    </xf>
    <xf numFmtId="0" fontId="10" fillId="0" borderId="10" xfId="0" applyFont="1" applyBorder="1" applyAlignment="1" applyProtection="1">
      <alignment horizontal="left" vertical="top" wrapText="1"/>
    </xf>
    <xf numFmtId="9" fontId="9" fillId="0" borderId="14" xfId="3" applyNumberFormat="1" applyFont="1" applyBorder="1" applyAlignment="1" applyProtection="1">
      <alignment horizontal="center" vertical="center" wrapText="1"/>
    </xf>
    <xf numFmtId="9" fontId="9" fillId="0" borderId="7" xfId="3" applyNumberFormat="1" applyFont="1" applyBorder="1" applyAlignment="1" applyProtection="1">
      <alignment horizontal="center" vertical="center" wrapText="1"/>
    </xf>
    <xf numFmtId="9" fontId="9" fillId="0" borderId="15" xfId="3" applyNumberFormat="1"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44" fontId="7" fillId="0" borderId="14" xfId="2" applyFont="1" applyBorder="1" applyAlignment="1" applyProtection="1">
      <alignment horizontal="center" vertical="center" wrapText="1"/>
    </xf>
    <xf numFmtId="44" fontId="7" fillId="0" borderId="15" xfId="2" applyFont="1" applyBorder="1" applyAlignment="1" applyProtection="1">
      <alignment horizontal="center" vertical="center" wrapText="1"/>
    </xf>
    <xf numFmtId="44" fontId="6" fillId="0" borderId="14" xfId="2" applyFont="1" applyBorder="1" applyAlignment="1" applyProtection="1">
      <alignment horizontal="center" vertical="center" wrapText="1"/>
    </xf>
    <xf numFmtId="44" fontId="6" fillId="0" borderId="15" xfId="2" applyFont="1" applyBorder="1" applyAlignment="1" applyProtection="1">
      <alignment horizontal="center" vertical="center" wrapText="1"/>
    </xf>
    <xf numFmtId="2" fontId="6" fillId="0" borderId="1" xfId="0" applyNumberFormat="1" applyFont="1" applyBorder="1" applyAlignment="1" applyProtection="1">
      <alignment horizontal="center" vertical="center" wrapText="1"/>
    </xf>
    <xf numFmtId="2" fontId="6" fillId="0" borderId="4" xfId="0" applyNumberFormat="1" applyFont="1" applyBorder="1" applyAlignment="1" applyProtection="1">
      <alignment horizontal="center" vertical="center" wrapText="1"/>
    </xf>
    <xf numFmtId="2" fontId="6" fillId="0" borderId="8" xfId="0" applyNumberFormat="1" applyFont="1" applyBorder="1" applyAlignment="1" applyProtection="1">
      <alignment horizontal="center" vertical="center" wrapText="1"/>
    </xf>
    <xf numFmtId="49" fontId="6" fillId="0" borderId="1" xfId="2" applyNumberFormat="1" applyFont="1" applyBorder="1" applyAlignment="1" applyProtection="1">
      <alignment horizontal="center" vertical="center" wrapText="1"/>
    </xf>
    <xf numFmtId="49" fontId="6" fillId="0" borderId="4" xfId="2" applyNumberFormat="1" applyFont="1" applyBorder="1" applyAlignment="1" applyProtection="1">
      <alignment horizontal="center" vertical="center" wrapText="1"/>
    </xf>
    <xf numFmtId="49" fontId="6" fillId="0" borderId="8" xfId="2" applyNumberFormat="1" applyFont="1" applyBorder="1" applyAlignment="1" applyProtection="1">
      <alignment horizontal="center" vertical="center" wrapText="1"/>
    </xf>
    <xf numFmtId="44" fontId="9" fillId="0" borderId="14" xfId="2" applyFont="1" applyBorder="1" applyAlignment="1" applyProtection="1">
      <alignment horizontal="center" vertical="center" wrapText="1"/>
    </xf>
    <xf numFmtId="44" fontId="9" fillId="0" borderId="7" xfId="2" applyFont="1" applyBorder="1" applyAlignment="1" applyProtection="1">
      <alignment horizontal="center" vertical="center" wrapText="1"/>
    </xf>
    <xf numFmtId="44" fontId="9" fillId="0" borderId="15" xfId="2" applyFont="1" applyBorder="1" applyAlignment="1" applyProtection="1">
      <alignment horizontal="center" vertical="center" wrapText="1"/>
    </xf>
    <xf numFmtId="44" fontId="6" fillId="0" borderId="12" xfId="2" applyFont="1" applyBorder="1" applyAlignment="1" applyProtection="1">
      <alignment horizontal="center" vertical="center" wrapText="1"/>
    </xf>
    <xf numFmtId="44" fontId="6" fillId="0" borderId="13" xfId="2" applyFont="1" applyBorder="1" applyAlignment="1" applyProtection="1">
      <alignment horizontal="center" vertical="center" wrapText="1"/>
    </xf>
    <xf numFmtId="0" fontId="6" fillId="0" borderId="0" xfId="0" applyFont="1" applyAlignment="1" applyProtection="1">
      <alignment horizontal="center" vertical="top"/>
    </xf>
    <xf numFmtId="0" fontId="6" fillId="0" borderId="0" xfId="0" applyFont="1" applyBorder="1" applyAlignment="1" applyProtection="1">
      <alignment horizontal="right"/>
    </xf>
    <xf numFmtId="0" fontId="5" fillId="0" borderId="9" xfId="0" applyFont="1" applyBorder="1" applyAlignment="1" applyProtection="1">
      <alignment horizontal="center"/>
    </xf>
    <xf numFmtId="0" fontId="10" fillId="6" borderId="0" xfId="0" applyFont="1" applyFill="1" applyAlignment="1" applyProtection="1">
      <alignment horizontal="center"/>
      <protection locked="0"/>
    </xf>
    <xf numFmtId="0" fontId="9" fillId="0" borderId="14"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5" fillId="0" borderId="0" xfId="0" applyFont="1" applyAlignment="1" applyProtection="1">
      <alignment horizontal="center"/>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18" fillId="0" borderId="8"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1" fontId="9" fillId="0" borderId="14" xfId="0" applyNumberFormat="1" applyFont="1" applyBorder="1" applyAlignment="1" applyProtection="1">
      <alignment horizontal="center" vertical="center" wrapText="1"/>
    </xf>
    <xf numFmtId="1" fontId="9" fillId="0" borderId="15" xfId="0" applyNumberFormat="1" applyFont="1" applyBorder="1" applyAlignment="1" applyProtection="1">
      <alignment horizontal="center" vertical="center" wrapText="1"/>
    </xf>
    <xf numFmtId="0" fontId="3" fillId="0" borderId="0" xfId="0" applyFont="1" applyAlignment="1" applyProtection="1">
      <alignment horizontal="center"/>
    </xf>
    <xf numFmtId="0" fontId="6" fillId="0" borderId="0" xfId="0" applyFont="1" applyAlignment="1" applyProtection="1">
      <alignment horizontal="center"/>
    </xf>
    <xf numFmtId="0" fontId="3" fillId="0" borderId="0" xfId="0" applyFont="1" applyAlignment="1" applyProtection="1">
      <alignment horizontal="center" vertical="center"/>
    </xf>
    <xf numFmtId="1" fontId="6" fillId="0" borderId="14" xfId="0" applyNumberFormat="1" applyFont="1" applyBorder="1" applyAlignment="1" applyProtection="1">
      <alignment horizontal="center" vertical="center" wrapText="1"/>
    </xf>
    <xf numFmtId="1" fontId="6" fillId="0" borderId="7" xfId="0" applyNumberFormat="1" applyFont="1" applyBorder="1" applyAlignment="1" applyProtection="1">
      <alignment horizontal="center" vertical="center" wrapText="1"/>
    </xf>
    <xf numFmtId="1" fontId="6" fillId="0" borderId="15" xfId="0" applyNumberFormat="1" applyFont="1" applyBorder="1" applyAlignment="1" applyProtection="1">
      <alignment horizontal="center" vertical="center" wrapText="1"/>
    </xf>
    <xf numFmtId="0" fontId="10" fillId="5" borderId="12" xfId="0" applyFont="1" applyFill="1" applyBorder="1" applyAlignment="1" applyProtection="1">
      <alignment horizontal="center"/>
    </xf>
    <xf numFmtId="0" fontId="10" fillId="5" borderId="13" xfId="0" applyFont="1" applyFill="1" applyBorder="1" applyAlignment="1" applyProtection="1">
      <alignment horizontal="center"/>
    </xf>
    <xf numFmtId="0" fontId="6" fillId="0" borderId="12" xfId="0" applyFont="1" applyBorder="1" applyAlignment="1" applyProtection="1">
      <alignment horizontal="left" vertical="center"/>
    </xf>
    <xf numFmtId="0" fontId="6" fillId="0" borderId="13" xfId="0" applyFont="1" applyBorder="1" applyAlignment="1" applyProtection="1">
      <alignment horizontal="left" vertical="center"/>
    </xf>
    <xf numFmtId="0" fontId="7" fillId="0" borderId="0" xfId="0" applyFont="1" applyFill="1" applyAlignment="1" applyProtection="1">
      <alignment horizontal="center" wrapText="1"/>
    </xf>
    <xf numFmtId="0" fontId="6" fillId="0" borderId="1"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8" xfId="0" applyFont="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1" xfId="0" applyFont="1" applyBorder="1" applyAlignment="1" applyProtection="1">
      <alignment horizontal="left" vertical="center"/>
    </xf>
    <xf numFmtId="0" fontId="7" fillId="0" borderId="0" xfId="0" applyFont="1" applyAlignment="1" applyProtection="1">
      <alignment horizontal="center"/>
    </xf>
    <xf numFmtId="0" fontId="6" fillId="0" borderId="8"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0" fillId="0" borderId="0" xfId="0" applyAlignment="1" applyProtection="1">
      <alignment horizontal="center"/>
    </xf>
    <xf numFmtId="43" fontId="6" fillId="0" borderId="14" xfId="0" applyNumberFormat="1" applyFont="1" applyBorder="1" applyAlignment="1" applyProtection="1">
      <alignment horizontal="center" vertical="center" wrapText="1"/>
    </xf>
    <xf numFmtId="43" fontId="6" fillId="0" borderId="7" xfId="0" applyNumberFormat="1" applyFont="1" applyBorder="1" applyAlignment="1" applyProtection="1">
      <alignment horizontal="center" vertical="center" wrapText="1"/>
    </xf>
    <xf numFmtId="43" fontId="6" fillId="0" borderId="15" xfId="0" applyNumberFormat="1" applyFont="1" applyBorder="1" applyAlignment="1" applyProtection="1">
      <alignment horizontal="center" vertical="center" wrapText="1"/>
    </xf>
    <xf numFmtId="0" fontId="13" fillId="0" borderId="0" xfId="0" applyFont="1" applyBorder="1" applyAlignment="1" applyProtection="1">
      <alignment horizontal="center"/>
    </xf>
    <xf numFmtId="0" fontId="6" fillId="0" borderId="6" xfId="0" applyFont="1" applyBorder="1" applyAlignment="1" applyProtection="1">
      <alignment horizontal="left"/>
    </xf>
    <xf numFmtId="0" fontId="5" fillId="0" borderId="0" xfId="0" applyFont="1" applyAlignment="1" applyProtection="1">
      <alignment horizontal="left"/>
    </xf>
    <xf numFmtId="0" fontId="18" fillId="0" borderId="0" xfId="0" applyFont="1" applyAlignment="1" applyProtection="1">
      <alignment horizontal="center"/>
    </xf>
    <xf numFmtId="0" fontId="10" fillId="5" borderId="11" xfId="0" applyFont="1" applyFill="1" applyBorder="1" applyAlignment="1" applyProtection="1">
      <alignment horizontal="center"/>
    </xf>
    <xf numFmtId="0" fontId="18" fillId="7" borderId="11" xfId="0" applyFont="1" applyFill="1" applyBorder="1" applyAlignment="1" applyProtection="1">
      <alignment horizontal="left"/>
    </xf>
    <xf numFmtId="0" fontId="18" fillId="7" borderId="12" xfId="0" applyFont="1" applyFill="1" applyBorder="1" applyAlignment="1" applyProtection="1">
      <alignment horizontal="left"/>
    </xf>
    <xf numFmtId="0" fontId="18" fillId="7" borderId="13" xfId="0" applyFont="1" applyFill="1" applyBorder="1" applyAlignment="1" applyProtection="1">
      <alignment horizontal="left"/>
    </xf>
    <xf numFmtId="0" fontId="18" fillId="6" borderId="11" xfId="0" applyFont="1" applyFill="1" applyBorder="1" applyAlignment="1" applyProtection="1">
      <alignment horizontal="left" wrapText="1"/>
      <protection locked="0"/>
    </xf>
    <xf numFmtId="0" fontId="18" fillId="6" borderId="12" xfId="0" applyFont="1" applyFill="1" applyBorder="1" applyAlignment="1" applyProtection="1">
      <alignment horizontal="left" wrapText="1"/>
      <protection locked="0"/>
    </xf>
    <xf numFmtId="0" fontId="18" fillId="6" borderId="13" xfId="0" applyFont="1" applyFill="1" applyBorder="1" applyAlignment="1" applyProtection="1">
      <alignment horizontal="left" wrapText="1"/>
      <protection locked="0"/>
    </xf>
    <xf numFmtId="0" fontId="18" fillId="6" borderId="6" xfId="0" applyFont="1" applyFill="1" applyBorder="1" applyAlignment="1" applyProtection="1">
      <alignment horizontal="left" wrapText="1"/>
      <protection locked="0"/>
    </xf>
    <xf numFmtId="0" fontId="6" fillId="0" borderId="0" xfId="0" applyFont="1" applyFill="1" applyAlignment="1" applyProtection="1">
      <alignment horizontal="center"/>
    </xf>
    <xf numFmtId="0" fontId="20" fillId="0" borderId="0" xfId="0" applyFont="1" applyAlignment="1" applyProtection="1">
      <alignment horizontal="center"/>
    </xf>
    <xf numFmtId="0" fontId="3" fillId="0" borderId="12" xfId="0" applyFont="1" applyBorder="1" applyAlignment="1" applyProtection="1">
      <alignment horizontal="left"/>
    </xf>
    <xf numFmtId="0" fontId="3" fillId="0" borderId="13" xfId="0" applyFont="1" applyBorder="1" applyAlignment="1" applyProtection="1">
      <alignment horizontal="left"/>
    </xf>
    <xf numFmtId="0" fontId="18" fillId="0" borderId="13" xfId="0" applyFont="1" applyBorder="1" applyAlignment="1" applyProtection="1">
      <alignment horizontal="center"/>
    </xf>
    <xf numFmtId="0" fontId="18" fillId="0" borderId="6" xfId="0" applyFont="1" applyBorder="1" applyAlignment="1" applyProtection="1">
      <alignment horizontal="center"/>
    </xf>
    <xf numFmtId="0" fontId="18" fillId="0" borderId="11" xfId="0" applyFont="1" applyBorder="1" applyAlignment="1" applyProtection="1">
      <alignment horizontal="center"/>
    </xf>
    <xf numFmtId="0" fontId="3" fillId="0" borderId="0" xfId="0" applyFont="1" applyAlignment="1" applyProtection="1">
      <alignment horizontal="left" wrapText="1"/>
    </xf>
    <xf numFmtId="0" fontId="0" fillId="6" borderId="11"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6" borderId="13" xfId="0" applyFill="1" applyBorder="1" applyAlignment="1" applyProtection="1">
      <alignment horizontal="left"/>
      <protection locked="0"/>
    </xf>
    <xf numFmtId="0" fontId="2" fillId="0" borderId="0" xfId="0" applyFont="1" applyBorder="1" applyAlignment="1" applyProtection="1">
      <alignment horizontal="center"/>
    </xf>
    <xf numFmtId="0" fontId="2" fillId="0" borderId="0" xfId="0" applyFont="1" applyAlignment="1" applyProtection="1">
      <alignment horizontal="center"/>
    </xf>
    <xf numFmtId="0" fontId="2" fillId="0" borderId="9" xfId="0" applyFont="1" applyBorder="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009C5-295A-4295-911D-76BB7A3263BD}">
  <dimension ref="A1:E35"/>
  <sheetViews>
    <sheetView tabSelected="1" workbookViewId="0">
      <selection activeCell="B1" sqref="B1"/>
    </sheetView>
  </sheetViews>
  <sheetFormatPr defaultRowHeight="15" x14ac:dyDescent="0.25"/>
  <cols>
    <col min="1" max="1" width="4.85546875" customWidth="1"/>
    <col min="2" max="2" width="20.7109375" customWidth="1"/>
    <col min="3" max="3" width="2.85546875" customWidth="1"/>
    <col min="4" max="4" width="3.42578125" customWidth="1"/>
    <col min="5" max="5" width="72.7109375" customWidth="1"/>
  </cols>
  <sheetData>
    <row r="1" spans="1:5" x14ac:dyDescent="0.25">
      <c r="A1" s="21" t="s">
        <v>26</v>
      </c>
      <c r="B1" s="128"/>
      <c r="C1" s="128"/>
      <c r="D1" s="128"/>
      <c r="E1" s="128"/>
    </row>
    <row r="2" spans="1:5" x14ac:dyDescent="0.25">
      <c r="A2" s="128" t="s">
        <v>27</v>
      </c>
      <c r="B2" s="129" t="s">
        <v>28</v>
      </c>
      <c r="C2" s="128"/>
      <c r="D2" s="128"/>
      <c r="E2" s="128"/>
    </row>
    <row r="3" spans="1:5" x14ac:dyDescent="0.25">
      <c r="A3" s="128" t="s">
        <v>27</v>
      </c>
      <c r="B3" s="132" t="s">
        <v>125</v>
      </c>
      <c r="C3" s="128"/>
      <c r="D3" s="128"/>
      <c r="E3" s="128"/>
    </row>
    <row r="4" spans="1:5" s="23" customFormat="1" x14ac:dyDescent="0.25">
      <c r="A4" s="130" t="s">
        <v>27</v>
      </c>
      <c r="B4" s="131" t="s">
        <v>29</v>
      </c>
      <c r="C4" s="130"/>
      <c r="D4" s="130"/>
      <c r="E4" s="130"/>
    </row>
    <row r="5" spans="1:5" s="23" customFormat="1" ht="27" customHeight="1" x14ac:dyDescent="0.25">
      <c r="A5" s="128" t="s">
        <v>27</v>
      </c>
      <c r="B5" s="264" t="s">
        <v>30</v>
      </c>
      <c r="C5" s="264"/>
      <c r="D5" s="264"/>
      <c r="E5" s="264"/>
    </row>
    <row r="6" spans="1:5" s="23" customFormat="1" ht="15" customHeight="1" x14ac:dyDescent="0.25">
      <c r="A6" s="22"/>
      <c r="B6" s="24"/>
      <c r="C6" s="24"/>
      <c r="D6" s="24"/>
      <c r="E6" s="24"/>
    </row>
    <row r="7" spans="1:5" x14ac:dyDescent="0.25">
      <c r="A7" s="265" t="s">
        <v>31</v>
      </c>
      <c r="B7" s="266"/>
      <c r="C7" s="25" t="s">
        <v>27</v>
      </c>
      <c r="D7" s="267" t="s">
        <v>32</v>
      </c>
      <c r="E7" s="268"/>
    </row>
    <row r="8" spans="1:5" x14ac:dyDescent="0.25">
      <c r="A8" s="26"/>
      <c r="B8" s="27"/>
      <c r="C8" s="28" t="s">
        <v>27</v>
      </c>
      <c r="D8" s="261" t="s">
        <v>33</v>
      </c>
      <c r="E8" s="262"/>
    </row>
    <row r="9" spans="1:5" ht="15" customHeight="1" x14ac:dyDescent="0.25">
      <c r="A9" s="29"/>
      <c r="B9" s="30"/>
      <c r="C9" s="31" t="s">
        <v>27</v>
      </c>
      <c r="D9" s="259" t="s">
        <v>34</v>
      </c>
      <c r="E9" s="260"/>
    </row>
    <row r="10" spans="1:5" x14ac:dyDescent="0.25">
      <c r="A10" s="263" t="s">
        <v>35</v>
      </c>
      <c r="B10" s="263"/>
      <c r="C10" s="263"/>
      <c r="D10" s="263"/>
      <c r="E10" s="263"/>
    </row>
    <row r="11" spans="1:5" x14ac:dyDescent="0.25">
      <c r="A11" s="32" t="s">
        <v>36</v>
      </c>
      <c r="B11" s="33" t="s">
        <v>37</v>
      </c>
      <c r="C11" s="25" t="s">
        <v>27</v>
      </c>
      <c r="D11" s="253" t="s">
        <v>33</v>
      </c>
      <c r="E11" s="254"/>
    </row>
    <row r="12" spans="1:5" ht="30.75" customHeight="1" x14ac:dyDescent="0.25">
      <c r="A12" s="34"/>
      <c r="B12" s="35"/>
      <c r="C12" s="28" t="s">
        <v>27</v>
      </c>
      <c r="D12" s="269" t="s">
        <v>38</v>
      </c>
      <c r="E12" s="270"/>
    </row>
    <row r="13" spans="1:5" ht="53.25" customHeight="1" x14ac:dyDescent="0.25">
      <c r="A13" s="34"/>
      <c r="B13" s="35"/>
      <c r="C13" s="28" t="s">
        <v>27</v>
      </c>
      <c r="D13" s="269" t="s">
        <v>163</v>
      </c>
      <c r="E13" s="270"/>
    </row>
    <row r="14" spans="1:5" ht="40.5" customHeight="1" x14ac:dyDescent="0.25">
      <c r="A14" s="36"/>
      <c r="B14" s="37"/>
      <c r="C14" s="28" t="s">
        <v>27</v>
      </c>
      <c r="D14" s="269" t="s">
        <v>39</v>
      </c>
      <c r="E14" s="270"/>
    </row>
    <row r="15" spans="1:5" ht="25.5" customHeight="1" x14ac:dyDescent="0.25">
      <c r="A15" s="38"/>
      <c r="B15" s="39"/>
      <c r="C15" s="31" t="s">
        <v>27</v>
      </c>
      <c r="D15" s="259" t="s">
        <v>139</v>
      </c>
      <c r="E15" s="260"/>
    </row>
    <row r="16" spans="1:5" x14ac:dyDescent="0.25">
      <c r="A16" s="40"/>
      <c r="B16" s="40"/>
      <c r="C16" s="41"/>
      <c r="D16" s="42"/>
      <c r="E16" s="43"/>
    </row>
    <row r="17" spans="1:5" ht="15" customHeight="1" x14ac:dyDescent="0.25">
      <c r="A17" s="32" t="s">
        <v>41</v>
      </c>
      <c r="B17" s="33" t="s">
        <v>9</v>
      </c>
      <c r="C17" s="25" t="s">
        <v>27</v>
      </c>
      <c r="D17" s="253" t="s">
        <v>33</v>
      </c>
      <c r="E17" s="254"/>
    </row>
    <row r="18" spans="1:5" ht="15" customHeight="1" x14ac:dyDescent="0.25">
      <c r="A18" s="44"/>
      <c r="B18" s="45"/>
      <c r="C18" s="28" t="s">
        <v>27</v>
      </c>
      <c r="D18" s="261" t="s">
        <v>42</v>
      </c>
      <c r="E18" s="262"/>
    </row>
    <row r="19" spans="1:5" ht="18.75" customHeight="1" x14ac:dyDescent="0.25">
      <c r="A19" s="46"/>
      <c r="B19" s="47"/>
      <c r="C19" s="31" t="s">
        <v>27</v>
      </c>
      <c r="D19" s="251" t="s">
        <v>43</v>
      </c>
      <c r="E19" s="252"/>
    </row>
    <row r="20" spans="1:5" x14ac:dyDescent="0.25">
      <c r="A20" s="40"/>
      <c r="B20" s="40"/>
      <c r="C20" s="41"/>
      <c r="D20" s="42"/>
      <c r="E20" s="43"/>
    </row>
    <row r="21" spans="1:5" ht="15" customHeight="1" x14ac:dyDescent="0.25">
      <c r="A21" s="32" t="s">
        <v>44</v>
      </c>
      <c r="B21" s="33" t="s">
        <v>131</v>
      </c>
      <c r="C21" s="25" t="s">
        <v>27</v>
      </c>
      <c r="D21" s="253" t="s">
        <v>33</v>
      </c>
      <c r="E21" s="254"/>
    </row>
    <row r="22" spans="1:5" x14ac:dyDescent="0.25">
      <c r="A22" s="46"/>
      <c r="B22" s="47"/>
      <c r="C22" s="31" t="s">
        <v>27</v>
      </c>
      <c r="D22" s="259" t="s">
        <v>45</v>
      </c>
      <c r="E22" s="260"/>
    </row>
    <row r="23" spans="1:5" x14ac:dyDescent="0.25">
      <c r="A23" s="40"/>
      <c r="B23" s="40"/>
      <c r="C23" s="41"/>
      <c r="D23" s="42"/>
      <c r="E23" s="43"/>
    </row>
    <row r="24" spans="1:5" ht="15" customHeight="1" x14ac:dyDescent="0.25">
      <c r="A24" s="32" t="s">
        <v>46</v>
      </c>
      <c r="B24" s="33" t="s">
        <v>47</v>
      </c>
      <c r="C24" s="25" t="s">
        <v>27</v>
      </c>
      <c r="D24" s="253" t="s">
        <v>33</v>
      </c>
      <c r="E24" s="254"/>
    </row>
    <row r="25" spans="1:5" ht="15" customHeight="1" x14ac:dyDescent="0.25">
      <c r="A25" s="48" t="s">
        <v>145</v>
      </c>
      <c r="B25" s="49"/>
      <c r="C25" s="31" t="s">
        <v>27</v>
      </c>
      <c r="D25" s="259" t="s">
        <v>48</v>
      </c>
      <c r="E25" s="260"/>
    </row>
    <row r="26" spans="1:5" x14ac:dyDescent="0.25">
      <c r="A26" s="40"/>
      <c r="B26" s="40"/>
      <c r="C26" s="41"/>
      <c r="D26" s="42"/>
      <c r="E26" s="50"/>
    </row>
    <row r="27" spans="1:5" ht="15" customHeight="1" x14ac:dyDescent="0.25">
      <c r="A27" s="32" t="s">
        <v>49</v>
      </c>
      <c r="B27" s="33" t="s">
        <v>17</v>
      </c>
      <c r="C27" s="25" t="s">
        <v>27</v>
      </c>
      <c r="D27" s="253" t="s">
        <v>33</v>
      </c>
      <c r="E27" s="254"/>
    </row>
    <row r="28" spans="1:5" ht="56.25" customHeight="1" x14ac:dyDescent="0.25">
      <c r="A28" s="46"/>
      <c r="B28" s="47"/>
      <c r="C28" s="31" t="s">
        <v>27</v>
      </c>
      <c r="D28" s="251" t="s">
        <v>140</v>
      </c>
      <c r="E28" s="252"/>
    </row>
    <row r="29" spans="1:5" x14ac:dyDescent="0.25">
      <c r="A29" s="51"/>
      <c r="B29" s="51"/>
      <c r="C29" s="41"/>
      <c r="D29" s="52"/>
      <c r="E29" s="51"/>
    </row>
    <row r="30" spans="1:5" x14ac:dyDescent="0.25">
      <c r="A30" s="32" t="s">
        <v>50</v>
      </c>
      <c r="B30" s="33" t="s">
        <v>51</v>
      </c>
      <c r="C30" s="25" t="s">
        <v>27</v>
      </c>
      <c r="D30" s="253" t="s">
        <v>33</v>
      </c>
      <c r="E30" s="254"/>
    </row>
    <row r="31" spans="1:5" x14ac:dyDescent="0.25">
      <c r="A31" s="249" t="s">
        <v>52</v>
      </c>
      <c r="B31" s="250"/>
      <c r="C31" s="31" t="s">
        <v>27</v>
      </c>
      <c r="D31" s="251" t="s">
        <v>53</v>
      </c>
      <c r="E31" s="252"/>
    </row>
    <row r="32" spans="1:5" x14ac:dyDescent="0.25">
      <c r="A32" s="51"/>
      <c r="B32" s="51"/>
      <c r="C32" s="41"/>
      <c r="D32" s="52"/>
      <c r="E32" s="51"/>
    </row>
    <row r="33" spans="1:5" ht="15" customHeight="1" x14ac:dyDescent="0.25">
      <c r="A33" s="245" t="s">
        <v>142</v>
      </c>
      <c r="B33" s="246" t="s">
        <v>143</v>
      </c>
      <c r="C33" s="25" t="s">
        <v>27</v>
      </c>
      <c r="D33" s="253" t="s">
        <v>33</v>
      </c>
      <c r="E33" s="254"/>
    </row>
    <row r="34" spans="1:5" ht="20.25" customHeight="1" x14ac:dyDescent="0.25">
      <c r="A34" s="255"/>
      <c r="B34" s="256"/>
      <c r="C34" s="31" t="s">
        <v>27</v>
      </c>
      <c r="D34" s="257" t="s">
        <v>144</v>
      </c>
      <c r="E34" s="258"/>
    </row>
    <row r="35" spans="1:5" x14ac:dyDescent="0.25">
      <c r="B35" t="s">
        <v>126</v>
      </c>
    </row>
  </sheetData>
  <sheetProtection algorithmName="SHA-512" hashValue="rRHzILdE6z6I2DrJuIoJpmyDvHC3RHt7s4kFe4Cwi98X2lJoKIrCuCWxus4r9RYuA940Gj1echmZELJTkOG9nQ==" saltValue="9/7+OkcvbTcqxOYnixjJQg==" spinCount="100000" sheet="1" objects="1" scenarios="1"/>
  <mergeCells count="26">
    <mergeCell ref="D17:E17"/>
    <mergeCell ref="D18:E18"/>
    <mergeCell ref="D19:E19"/>
    <mergeCell ref="A10:E10"/>
    <mergeCell ref="B5:E5"/>
    <mergeCell ref="A7:B7"/>
    <mergeCell ref="D7:E7"/>
    <mergeCell ref="D8:E8"/>
    <mergeCell ref="D9:E9"/>
    <mergeCell ref="D11:E11"/>
    <mergeCell ref="D12:E12"/>
    <mergeCell ref="D13:E13"/>
    <mergeCell ref="D14:E14"/>
    <mergeCell ref="D15:E15"/>
    <mergeCell ref="D30:E30"/>
    <mergeCell ref="D21:E21"/>
    <mergeCell ref="D22:E22"/>
    <mergeCell ref="D24:E24"/>
    <mergeCell ref="D25:E25"/>
    <mergeCell ref="D27:E27"/>
    <mergeCell ref="D28:E28"/>
    <mergeCell ref="A31:B31"/>
    <mergeCell ref="D31:E31"/>
    <mergeCell ref="D33:E33"/>
    <mergeCell ref="A34:B34"/>
    <mergeCell ref="D34:E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C1CF-E9F2-4F40-B094-688A706E935F}">
  <sheetPr>
    <tabColor rgb="FFFFC000"/>
    <pageSetUpPr fitToPage="1"/>
  </sheetPr>
  <dimension ref="A1:N31"/>
  <sheetViews>
    <sheetView workbookViewId="0">
      <selection sqref="A1:F1"/>
    </sheetView>
  </sheetViews>
  <sheetFormatPr defaultColWidth="9.140625" defaultRowHeight="15" x14ac:dyDescent="0.25"/>
  <cols>
    <col min="1" max="1" width="3.7109375" style="19" customWidth="1"/>
    <col min="2" max="3" width="2.5703125" style="19" customWidth="1"/>
    <col min="4" max="4" width="39.7109375" style="19" bestFit="1" customWidth="1"/>
    <col min="5" max="5" width="32" style="19" customWidth="1"/>
    <col min="6" max="6" width="15.28515625" style="20" customWidth="1"/>
    <col min="7" max="16384" width="9.140625" style="1"/>
  </cols>
  <sheetData>
    <row r="1" spans="1:6" ht="15.75" x14ac:dyDescent="0.25">
      <c r="A1" s="284" t="s">
        <v>124</v>
      </c>
      <c r="B1" s="284"/>
      <c r="C1" s="284"/>
      <c r="D1" s="284"/>
      <c r="E1" s="284"/>
      <c r="F1" s="284"/>
    </row>
    <row r="2" spans="1:6" ht="15.75" x14ac:dyDescent="0.25">
      <c r="A2" s="285" t="s">
        <v>31</v>
      </c>
      <c r="B2" s="285"/>
      <c r="C2" s="285"/>
      <c r="D2" s="285"/>
      <c r="E2" s="285"/>
      <c r="F2" s="285"/>
    </row>
    <row r="3" spans="1:6" ht="7.5" customHeight="1" x14ac:dyDescent="0.25">
      <c r="A3" s="286"/>
      <c r="B3" s="286"/>
      <c r="C3" s="286"/>
      <c r="D3" s="286"/>
      <c r="E3" s="286"/>
      <c r="F3" s="286"/>
    </row>
    <row r="4" spans="1:6" s="4" customFormat="1" ht="27" x14ac:dyDescent="0.25">
      <c r="A4" s="95"/>
      <c r="B4" s="2"/>
      <c r="C4" s="2"/>
      <c r="D4" s="3" t="s">
        <v>0</v>
      </c>
      <c r="E4" s="287"/>
      <c r="F4" s="287"/>
    </row>
    <row r="5" spans="1:6" s="7" customFormat="1" ht="6" customHeight="1" x14ac:dyDescent="0.25">
      <c r="A5" s="5"/>
      <c r="B5" s="5"/>
      <c r="C5" s="5"/>
      <c r="D5" s="5"/>
      <c r="E5" s="6"/>
      <c r="F5" s="207"/>
    </row>
    <row r="6" spans="1:6" ht="21" customHeight="1" x14ac:dyDescent="0.25">
      <c r="A6" s="288" t="s">
        <v>1</v>
      </c>
      <c r="B6" s="288"/>
      <c r="C6" s="288"/>
      <c r="D6" s="288"/>
      <c r="E6" s="187"/>
      <c r="F6" s="187"/>
    </row>
    <row r="7" spans="1:6" ht="11.45" customHeight="1" x14ac:dyDescent="0.25">
      <c r="A7" s="137"/>
      <c r="B7" s="137"/>
      <c r="C7" s="137"/>
      <c r="D7" s="137"/>
      <c r="E7" s="211"/>
      <c r="F7" s="208"/>
    </row>
    <row r="8" spans="1:6" ht="17.45" customHeight="1" x14ac:dyDescent="0.25">
      <c r="A8" s="286"/>
      <c r="B8" s="286"/>
      <c r="C8" s="286"/>
      <c r="D8" s="286"/>
      <c r="E8" s="138" t="s">
        <v>2</v>
      </c>
      <c r="F8" s="224"/>
    </row>
    <row r="9" spans="1:6" ht="6.75" customHeight="1" x14ac:dyDescent="0.25">
      <c r="A9" s="136"/>
      <c r="B9" s="136"/>
      <c r="C9" s="136"/>
      <c r="D9" s="136"/>
      <c r="E9" s="138"/>
      <c r="F9" s="209"/>
    </row>
    <row r="10" spans="1:6" x14ac:dyDescent="0.25">
      <c r="A10" s="136"/>
      <c r="B10" s="136"/>
      <c r="C10" s="136"/>
      <c r="D10" s="136"/>
      <c r="E10" s="138"/>
      <c r="F10" s="210"/>
    </row>
    <row r="11" spans="1:6" ht="6.75" customHeight="1" x14ac:dyDescent="0.25">
      <c r="A11" s="286"/>
      <c r="B11" s="286"/>
      <c r="C11" s="286"/>
      <c r="D11" s="286"/>
      <c r="E11" s="286"/>
      <c r="F11" s="286"/>
    </row>
    <row r="12" spans="1:6" x14ac:dyDescent="0.25">
      <c r="A12" s="289" t="s">
        <v>3</v>
      </c>
      <c r="B12" s="280"/>
      <c r="C12" s="280"/>
      <c r="D12" s="280"/>
      <c r="E12" s="280"/>
      <c r="F12" s="290"/>
    </row>
    <row r="13" spans="1:6" x14ac:dyDescent="0.25">
      <c r="A13" s="8"/>
      <c r="B13" s="280" t="s">
        <v>4</v>
      </c>
      <c r="C13" s="280"/>
      <c r="D13" s="280"/>
      <c r="E13" s="280"/>
      <c r="F13" s="290"/>
    </row>
    <row r="14" spans="1:6" x14ac:dyDescent="0.25">
      <c r="A14" s="278" t="s">
        <v>5</v>
      </c>
      <c r="B14" s="279"/>
      <c r="C14" s="279"/>
      <c r="D14" s="9" t="s">
        <v>6</v>
      </c>
      <c r="E14" s="10" t="s">
        <v>7</v>
      </c>
      <c r="F14" s="146">
        <f>Staffing!Q38</f>
        <v>0</v>
      </c>
    </row>
    <row r="15" spans="1:6" x14ac:dyDescent="0.25">
      <c r="A15" s="278" t="s">
        <v>8</v>
      </c>
      <c r="B15" s="279"/>
      <c r="C15" s="279"/>
      <c r="D15" s="9" t="s">
        <v>9</v>
      </c>
      <c r="E15" s="10" t="s">
        <v>10</v>
      </c>
      <c r="F15" s="146">
        <f>Travel!H77</f>
        <v>0</v>
      </c>
    </row>
    <row r="16" spans="1:6" x14ac:dyDescent="0.25">
      <c r="A16" s="278" t="s">
        <v>11</v>
      </c>
      <c r="B16" s="279"/>
      <c r="C16" s="279"/>
      <c r="D16" s="9" t="s">
        <v>131</v>
      </c>
      <c r="E16" s="10" t="s">
        <v>12</v>
      </c>
      <c r="F16" s="146">
        <f>Equipment!F12</f>
        <v>0</v>
      </c>
    </row>
    <row r="17" spans="1:14" x14ac:dyDescent="0.25">
      <c r="A17" s="278" t="s">
        <v>13</v>
      </c>
      <c r="B17" s="279"/>
      <c r="C17" s="279"/>
      <c r="D17" s="9" t="s">
        <v>14</v>
      </c>
      <c r="E17" s="10" t="s">
        <v>15</v>
      </c>
      <c r="F17" s="146">
        <f>'Staff Dev'!D47</f>
        <v>0</v>
      </c>
    </row>
    <row r="18" spans="1:14" x14ac:dyDescent="0.25">
      <c r="A18" s="278" t="s">
        <v>16</v>
      </c>
      <c r="B18" s="279"/>
      <c r="C18" s="279"/>
      <c r="D18" s="9" t="s">
        <v>17</v>
      </c>
      <c r="E18" s="10" t="s">
        <v>18</v>
      </c>
      <c r="F18" s="146">
        <f>Occupancy!E38</f>
        <v>0</v>
      </c>
    </row>
    <row r="19" spans="1:14" x14ac:dyDescent="0.25">
      <c r="A19" s="278" t="s">
        <v>19</v>
      </c>
      <c r="B19" s="279"/>
      <c r="C19" s="279"/>
      <c r="D19" s="9" t="s">
        <v>20</v>
      </c>
      <c r="E19" s="10" t="s">
        <v>21</v>
      </c>
      <c r="F19" s="146">
        <f>Consumer!F38</f>
        <v>0</v>
      </c>
    </row>
    <row r="20" spans="1:14" x14ac:dyDescent="0.25">
      <c r="A20" s="11"/>
      <c r="B20" s="12"/>
      <c r="C20" s="12"/>
      <c r="D20" s="13"/>
      <c r="E20" s="9"/>
      <c r="F20" s="14"/>
    </row>
    <row r="21" spans="1:14" x14ac:dyDescent="0.25">
      <c r="A21" s="134"/>
      <c r="B21" s="280" t="s">
        <v>22</v>
      </c>
      <c r="C21" s="280"/>
      <c r="D21" s="280"/>
      <c r="E21" s="9"/>
      <c r="F21" s="147">
        <f>SUM(F14:F20)</f>
        <v>0</v>
      </c>
    </row>
    <row r="23" spans="1:14" x14ac:dyDescent="0.25">
      <c r="A23" s="134"/>
      <c r="B23" s="280" t="s">
        <v>136</v>
      </c>
      <c r="C23" s="280"/>
      <c r="D23" s="280"/>
      <c r="E23" s="9"/>
      <c r="F23" s="146">
        <f>Funding!D25</f>
        <v>0</v>
      </c>
    </row>
    <row r="24" spans="1:14" x14ac:dyDescent="0.25">
      <c r="A24" s="134"/>
      <c r="B24" s="135"/>
      <c r="C24" s="135"/>
      <c r="D24" s="135"/>
      <c r="E24" s="9"/>
      <c r="F24" s="1"/>
    </row>
    <row r="25" spans="1:14" x14ac:dyDescent="0.25">
      <c r="A25" s="134"/>
      <c r="B25" s="280" t="s">
        <v>137</v>
      </c>
      <c r="C25" s="280"/>
      <c r="D25" s="280"/>
      <c r="E25" s="9"/>
      <c r="F25" s="198">
        <f>F23-F21</f>
        <v>0</v>
      </c>
    </row>
    <row r="27" spans="1:14" x14ac:dyDescent="0.25">
      <c r="A27" s="281" t="s">
        <v>23</v>
      </c>
      <c r="B27" s="282"/>
      <c r="C27" s="282"/>
      <c r="D27" s="282"/>
      <c r="E27" s="282"/>
      <c r="F27" s="283"/>
      <c r="G27" s="15"/>
      <c r="H27" s="15"/>
      <c r="I27" s="15"/>
      <c r="J27" s="15"/>
      <c r="K27" s="15"/>
      <c r="L27" s="15"/>
      <c r="M27" s="15"/>
      <c r="N27" s="15"/>
    </row>
    <row r="28" spans="1:14" x14ac:dyDescent="0.25">
      <c r="A28" s="271" t="s">
        <v>24</v>
      </c>
      <c r="B28" s="272"/>
      <c r="C28" s="272"/>
      <c r="D28" s="272"/>
      <c r="E28" s="272"/>
      <c r="F28" s="273"/>
      <c r="G28" s="16"/>
      <c r="H28" s="16"/>
      <c r="I28" s="15"/>
      <c r="J28" s="15"/>
      <c r="K28" s="15"/>
      <c r="L28" s="15"/>
      <c r="M28" s="15"/>
      <c r="N28" s="15"/>
    </row>
    <row r="29" spans="1:14" x14ac:dyDescent="0.25">
      <c r="A29" s="274" t="s">
        <v>25</v>
      </c>
      <c r="B29" s="275"/>
      <c r="C29" s="275"/>
      <c r="D29" s="275"/>
      <c r="E29" s="275"/>
      <c r="F29" s="276"/>
      <c r="G29" s="277"/>
      <c r="H29" s="277"/>
      <c r="I29" s="277"/>
      <c r="J29" s="277"/>
      <c r="K29" s="277"/>
      <c r="L29" s="277"/>
      <c r="M29" s="277"/>
      <c r="N29" s="277"/>
    </row>
    <row r="30" spans="1:14" x14ac:dyDescent="0.25">
      <c r="A30" s="15"/>
      <c r="B30" s="15"/>
      <c r="C30" s="15"/>
      <c r="D30" s="15"/>
      <c r="E30" s="15"/>
      <c r="F30" s="15"/>
      <c r="G30" s="15"/>
      <c r="H30" s="15"/>
      <c r="I30" s="15"/>
      <c r="J30" s="15"/>
      <c r="K30" s="15"/>
      <c r="L30" s="15"/>
      <c r="M30" s="15"/>
      <c r="N30" s="15"/>
    </row>
    <row r="31" spans="1:14" x14ac:dyDescent="0.25">
      <c r="A31" s="17"/>
      <c r="B31" s="17"/>
      <c r="C31" s="17"/>
      <c r="D31" s="17"/>
      <c r="E31" s="17"/>
      <c r="F31" s="18"/>
      <c r="G31" s="15"/>
      <c r="H31" s="15"/>
      <c r="I31" s="15"/>
      <c r="J31" s="15"/>
      <c r="K31" s="15"/>
      <c r="L31" s="15"/>
      <c r="M31" s="15"/>
      <c r="N31" s="15"/>
    </row>
  </sheetData>
  <sheetProtection algorithmName="SHA-512" hashValue="BK7E1NixD7mg+HCEI5x40Jzc8Q5CooJaB9+FdHKWao83hDxvCrLp8aWgpjEOchh60GPvYLi6Y/7huokafuWyYw==" saltValue="0nI7I3r5upyn/p+wR2kPVw==" spinCount="100000" sheet="1" objects="1" scenarios="1"/>
  <mergeCells count="22">
    <mergeCell ref="A16:C16"/>
    <mergeCell ref="A1:F1"/>
    <mergeCell ref="A2:F2"/>
    <mergeCell ref="A3:F3"/>
    <mergeCell ref="E4:F4"/>
    <mergeCell ref="A6:D6"/>
    <mergeCell ref="A8:D8"/>
    <mergeCell ref="A11:F11"/>
    <mergeCell ref="A12:F12"/>
    <mergeCell ref="B13:F13"/>
    <mergeCell ref="A14:C14"/>
    <mergeCell ref="A15:C15"/>
    <mergeCell ref="A28:F28"/>
    <mergeCell ref="A29:F29"/>
    <mergeCell ref="G29:N29"/>
    <mergeCell ref="A17:C17"/>
    <mergeCell ref="A18:C18"/>
    <mergeCell ref="A19:C19"/>
    <mergeCell ref="B21:D21"/>
    <mergeCell ref="A27:F27"/>
    <mergeCell ref="B23:D23"/>
    <mergeCell ref="B25:D25"/>
  </mergeCells>
  <pageMargins left="0.7" right="0.7" top="0.75" bottom="0.75" header="0.3" footer="0.3"/>
  <pageSetup scale="94" orientation="portrait" r:id="rId1"/>
  <ignoredErrors>
    <ignoredError sqref="A14:A16 A17:A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A81E7-3394-43C4-8DB9-BF151B79D4CD}">
  <sheetPr>
    <tabColor rgb="FFFF0000"/>
    <pageSetUpPr fitToPage="1"/>
  </sheetPr>
  <dimension ref="A1:U228"/>
  <sheetViews>
    <sheetView workbookViewId="0">
      <selection sqref="A1:G1"/>
    </sheetView>
  </sheetViews>
  <sheetFormatPr defaultColWidth="9.140625" defaultRowHeight="15" x14ac:dyDescent="0.25"/>
  <cols>
    <col min="1" max="1" width="22.42578125" style="19" customWidth="1"/>
    <col min="2" max="2" width="23.140625" style="19" customWidth="1"/>
    <col min="3" max="3" width="10.7109375" style="19" customWidth="1"/>
    <col min="4" max="4" width="10.140625" style="19" bestFit="1" customWidth="1"/>
    <col min="5" max="5" width="10" style="19" customWidth="1"/>
    <col min="6" max="6" width="7" style="71" customWidth="1"/>
    <col min="7" max="10" width="12.85546875" style="72" customWidth="1"/>
    <col min="11" max="11" width="10.28515625" style="72" customWidth="1"/>
    <col min="12" max="12" width="12.85546875" style="72" customWidth="1"/>
    <col min="13" max="13" width="7.5703125" style="72" customWidth="1"/>
    <col min="14" max="14" width="12.85546875" style="19" customWidth="1"/>
    <col min="15" max="15" width="8.140625" style="74" customWidth="1"/>
    <col min="16" max="16" width="10.85546875" style="19" customWidth="1"/>
    <col min="17" max="17" width="13.85546875" style="19" customWidth="1"/>
    <col min="18" max="16384" width="9.140625" style="1"/>
  </cols>
  <sheetData>
    <row r="1" spans="1:21" s="54" customFormat="1" ht="22.7" customHeight="1" x14ac:dyDescent="0.25">
      <c r="A1" s="322" t="s">
        <v>54</v>
      </c>
      <c r="B1" s="322"/>
      <c r="C1" s="322"/>
      <c r="D1" s="322"/>
      <c r="E1" s="322"/>
      <c r="F1" s="322"/>
      <c r="G1" s="322"/>
      <c r="H1" s="322"/>
      <c r="I1" s="322"/>
      <c r="J1" s="322"/>
      <c r="K1" s="322"/>
      <c r="L1" s="322"/>
      <c r="M1" s="322"/>
      <c r="N1" s="322"/>
      <c r="O1" s="322"/>
      <c r="P1" s="322"/>
      <c r="Q1" s="77">
        <f>'Budget Proposal'!F6</f>
        <v>0</v>
      </c>
    </row>
    <row r="2" spans="1:21" s="56" customFormat="1" x14ac:dyDescent="0.25">
      <c r="A2" s="323" t="s">
        <v>55</v>
      </c>
      <c r="B2" s="323"/>
      <c r="C2" s="325"/>
      <c r="D2" s="325"/>
      <c r="E2" s="325"/>
      <c r="F2" s="325"/>
      <c r="G2" s="325"/>
      <c r="H2" s="322"/>
      <c r="I2" s="322"/>
      <c r="J2" s="322"/>
      <c r="K2" s="322"/>
      <c r="L2" s="322"/>
      <c r="M2" s="322"/>
      <c r="N2" s="322"/>
      <c r="O2" s="322"/>
      <c r="P2" s="322"/>
      <c r="Q2" s="55"/>
      <c r="T2" s="201"/>
    </row>
    <row r="3" spans="1:21" ht="9" customHeight="1" x14ac:dyDescent="0.25">
      <c r="A3" s="324"/>
      <c r="B3" s="324"/>
      <c r="C3" s="324"/>
      <c r="D3" s="324"/>
      <c r="E3" s="324"/>
      <c r="F3" s="324"/>
      <c r="G3" s="286"/>
      <c r="H3" s="286"/>
      <c r="I3" s="286"/>
      <c r="J3" s="324"/>
      <c r="K3" s="324"/>
      <c r="L3" s="324"/>
      <c r="M3" s="324"/>
      <c r="N3" s="324"/>
      <c r="O3" s="324"/>
      <c r="P3" s="324"/>
      <c r="Q3" s="324"/>
      <c r="R3" s="56"/>
      <c r="S3" s="56"/>
    </row>
    <row r="4" spans="1:21" s="57" customFormat="1" ht="15.75" customHeight="1" x14ac:dyDescent="0.25">
      <c r="A4" s="304" t="s">
        <v>56</v>
      </c>
      <c r="B4" s="304" t="s">
        <v>57</v>
      </c>
      <c r="C4" s="326" t="s">
        <v>58</v>
      </c>
      <c r="D4" s="326" t="s">
        <v>59</v>
      </c>
      <c r="E4" s="329" t="s">
        <v>60</v>
      </c>
      <c r="F4" s="311" t="s">
        <v>61</v>
      </c>
      <c r="G4" s="314" t="s">
        <v>62</v>
      </c>
      <c r="H4" s="317" t="s">
        <v>63</v>
      </c>
      <c r="I4" s="317" t="s">
        <v>64</v>
      </c>
      <c r="J4" s="320" t="s">
        <v>40</v>
      </c>
      <c r="K4" s="320"/>
      <c r="L4" s="320"/>
      <c r="M4" s="321"/>
      <c r="N4" s="304" t="s">
        <v>65</v>
      </c>
      <c r="O4" s="301" t="s">
        <v>66</v>
      </c>
      <c r="P4" s="304" t="s">
        <v>127</v>
      </c>
      <c r="Q4" s="304" t="s">
        <v>128</v>
      </c>
      <c r="R4" s="56"/>
      <c r="S4" s="56"/>
    </row>
    <row r="5" spans="1:21" s="57" customFormat="1" ht="24.75" customHeight="1" x14ac:dyDescent="0.25">
      <c r="A5" s="305"/>
      <c r="B5" s="305"/>
      <c r="C5" s="327"/>
      <c r="D5" s="327"/>
      <c r="E5" s="330"/>
      <c r="F5" s="312"/>
      <c r="G5" s="315"/>
      <c r="H5" s="318"/>
      <c r="I5" s="318"/>
      <c r="J5" s="307" t="s">
        <v>67</v>
      </c>
      <c r="K5" s="307" t="s">
        <v>68</v>
      </c>
      <c r="L5" s="307" t="s">
        <v>138</v>
      </c>
      <c r="M5" s="309" t="s">
        <v>69</v>
      </c>
      <c r="N5" s="305"/>
      <c r="O5" s="302"/>
      <c r="P5" s="305"/>
      <c r="Q5" s="305"/>
      <c r="R5" s="56"/>
      <c r="S5" s="56"/>
    </row>
    <row r="6" spans="1:21" s="57" customFormat="1" ht="62.25" customHeight="1" x14ac:dyDescent="0.25">
      <c r="A6" s="306"/>
      <c r="B6" s="306"/>
      <c r="C6" s="328"/>
      <c r="D6" s="328"/>
      <c r="E6" s="331"/>
      <c r="F6" s="313"/>
      <c r="G6" s="316"/>
      <c r="H6" s="319"/>
      <c r="I6" s="319"/>
      <c r="J6" s="308"/>
      <c r="K6" s="308"/>
      <c r="L6" s="308"/>
      <c r="M6" s="310"/>
      <c r="N6" s="306"/>
      <c r="O6" s="303"/>
      <c r="P6" s="306"/>
      <c r="Q6" s="306"/>
    </row>
    <row r="7" spans="1:21" s="58" customFormat="1" ht="14.25" customHeight="1" x14ac:dyDescent="0.2">
      <c r="A7" s="148"/>
      <c r="B7" s="148"/>
      <c r="C7" s="149"/>
      <c r="D7" s="149"/>
      <c r="E7" s="150"/>
      <c r="F7" s="142">
        <f>ROUND((((D7-C19)/7)*E7)/2080,2)</f>
        <v>0</v>
      </c>
      <c r="G7" s="151"/>
      <c r="H7" s="143">
        <f>G7*0.0765</f>
        <v>0</v>
      </c>
      <c r="I7" s="151"/>
      <c r="J7" s="151"/>
      <c r="K7" s="153"/>
      <c r="L7" s="151"/>
      <c r="M7" s="144">
        <f t="shared" ref="M7:M36" si="0">IF(G7=0,0,(J7+L7)/G7)</f>
        <v>0</v>
      </c>
      <c r="N7" s="145">
        <f>+J7+H7+I7+G7+L7</f>
        <v>0</v>
      </c>
      <c r="O7" s="154"/>
      <c r="P7" s="142">
        <f t="shared" ref="P7:P36" si="1">+O7*F7</f>
        <v>0</v>
      </c>
      <c r="Q7" s="145">
        <f>O7*N7</f>
        <v>0</v>
      </c>
      <c r="T7" s="59"/>
    </row>
    <row r="8" spans="1:21" s="58" customFormat="1" ht="14.25" customHeight="1" x14ac:dyDescent="0.2">
      <c r="A8" s="148"/>
      <c r="B8" s="148"/>
      <c r="C8" s="149"/>
      <c r="D8" s="149"/>
      <c r="E8" s="150"/>
      <c r="F8" s="142">
        <f t="shared" ref="F8:F36" si="2">ROUND((((D8-C8)/7)*E8)/2080,2)</f>
        <v>0</v>
      </c>
      <c r="G8" s="151"/>
      <c r="H8" s="143">
        <f t="shared" ref="H8:H36" si="3">G8*0.0765</f>
        <v>0</v>
      </c>
      <c r="I8" s="151"/>
      <c r="J8" s="151"/>
      <c r="K8" s="153"/>
      <c r="L8" s="151"/>
      <c r="M8" s="144">
        <f t="shared" si="0"/>
        <v>0</v>
      </c>
      <c r="N8" s="145">
        <f>+J8+H8+I8+G8+L8</f>
        <v>0</v>
      </c>
      <c r="O8" s="154"/>
      <c r="P8" s="142">
        <f t="shared" si="1"/>
        <v>0</v>
      </c>
      <c r="Q8" s="145">
        <f t="shared" ref="Q8:Q36" si="4">O8*N8</f>
        <v>0</v>
      </c>
      <c r="U8" s="199"/>
    </row>
    <row r="9" spans="1:21" s="58" customFormat="1" ht="14.25" customHeight="1" x14ac:dyDescent="0.2">
      <c r="A9" s="148"/>
      <c r="B9" s="148"/>
      <c r="C9" s="149"/>
      <c r="D9" s="149"/>
      <c r="E9" s="150"/>
      <c r="F9" s="142">
        <f t="shared" si="2"/>
        <v>0</v>
      </c>
      <c r="G9" s="151"/>
      <c r="H9" s="143">
        <f t="shared" si="3"/>
        <v>0</v>
      </c>
      <c r="I9" s="151"/>
      <c r="J9" s="151"/>
      <c r="K9" s="153"/>
      <c r="L9" s="151"/>
      <c r="M9" s="144">
        <f t="shared" si="0"/>
        <v>0</v>
      </c>
      <c r="N9" s="145">
        <f>+J9+H9+G9+L9+I9</f>
        <v>0</v>
      </c>
      <c r="O9" s="154"/>
      <c r="P9" s="142">
        <f t="shared" si="1"/>
        <v>0</v>
      </c>
      <c r="Q9" s="145">
        <f t="shared" si="4"/>
        <v>0</v>
      </c>
    </row>
    <row r="10" spans="1:21" s="58" customFormat="1" ht="14.25" customHeight="1" x14ac:dyDescent="0.2">
      <c r="A10" s="148"/>
      <c r="B10" s="148"/>
      <c r="C10" s="149"/>
      <c r="D10" s="149"/>
      <c r="E10" s="150"/>
      <c r="F10" s="142">
        <f t="shared" si="2"/>
        <v>0</v>
      </c>
      <c r="G10" s="151"/>
      <c r="H10" s="143">
        <f t="shared" si="3"/>
        <v>0</v>
      </c>
      <c r="I10" s="151"/>
      <c r="J10" s="151"/>
      <c r="K10" s="153"/>
      <c r="L10" s="151"/>
      <c r="M10" s="144">
        <f t="shared" si="0"/>
        <v>0</v>
      </c>
      <c r="N10" s="145">
        <f>+J10+H10+G10+L10+I10</f>
        <v>0</v>
      </c>
      <c r="O10" s="154"/>
      <c r="P10" s="142">
        <f t="shared" si="1"/>
        <v>0</v>
      </c>
      <c r="Q10" s="145">
        <f t="shared" si="4"/>
        <v>0</v>
      </c>
    </row>
    <row r="11" spans="1:21" s="58" customFormat="1" ht="14.25" customHeight="1" x14ac:dyDescent="0.2">
      <c r="A11" s="148"/>
      <c r="B11" s="148"/>
      <c r="C11" s="149"/>
      <c r="D11" s="149"/>
      <c r="E11" s="150"/>
      <c r="F11" s="142">
        <f t="shared" si="2"/>
        <v>0</v>
      </c>
      <c r="G11" s="151"/>
      <c r="H11" s="143">
        <f t="shared" si="3"/>
        <v>0</v>
      </c>
      <c r="I11" s="151"/>
      <c r="J11" s="151"/>
      <c r="K11" s="153"/>
      <c r="L11" s="151"/>
      <c r="M11" s="144">
        <f t="shared" si="0"/>
        <v>0</v>
      </c>
      <c r="N11" s="145">
        <f>+J11+H11+G11+L11+I11</f>
        <v>0</v>
      </c>
      <c r="O11" s="154"/>
      <c r="P11" s="142">
        <f t="shared" si="1"/>
        <v>0</v>
      </c>
      <c r="Q11" s="145">
        <f t="shared" si="4"/>
        <v>0</v>
      </c>
    </row>
    <row r="12" spans="1:21" s="58" customFormat="1" ht="14.25" customHeight="1" x14ac:dyDescent="0.2">
      <c r="A12" s="148"/>
      <c r="B12" s="148"/>
      <c r="C12" s="149"/>
      <c r="D12" s="149"/>
      <c r="E12" s="150"/>
      <c r="F12" s="142">
        <f t="shared" si="2"/>
        <v>0</v>
      </c>
      <c r="G12" s="151"/>
      <c r="H12" s="143">
        <f t="shared" si="3"/>
        <v>0</v>
      </c>
      <c r="I12" s="151"/>
      <c r="J12" s="151"/>
      <c r="K12" s="153"/>
      <c r="L12" s="151"/>
      <c r="M12" s="144">
        <f t="shared" si="0"/>
        <v>0</v>
      </c>
      <c r="N12" s="145">
        <f t="shared" ref="N12:N28" si="5">+J12+H12+G12+L12+I12</f>
        <v>0</v>
      </c>
      <c r="O12" s="154"/>
      <c r="P12" s="142">
        <f t="shared" si="1"/>
        <v>0</v>
      </c>
      <c r="Q12" s="145">
        <f t="shared" si="4"/>
        <v>0</v>
      </c>
    </row>
    <row r="13" spans="1:21" s="58" customFormat="1" ht="14.25" customHeight="1" x14ac:dyDescent="0.2">
      <c r="A13" s="148"/>
      <c r="B13" s="148"/>
      <c r="C13" s="149"/>
      <c r="D13" s="149"/>
      <c r="E13" s="150"/>
      <c r="F13" s="142">
        <f t="shared" si="2"/>
        <v>0</v>
      </c>
      <c r="G13" s="151"/>
      <c r="H13" s="143">
        <f t="shared" si="3"/>
        <v>0</v>
      </c>
      <c r="I13" s="151"/>
      <c r="J13" s="151"/>
      <c r="K13" s="153"/>
      <c r="L13" s="151"/>
      <c r="M13" s="144">
        <f t="shared" si="0"/>
        <v>0</v>
      </c>
      <c r="N13" s="145">
        <f t="shared" si="5"/>
        <v>0</v>
      </c>
      <c r="O13" s="154"/>
      <c r="P13" s="142">
        <f t="shared" si="1"/>
        <v>0</v>
      </c>
      <c r="Q13" s="145">
        <f t="shared" si="4"/>
        <v>0</v>
      </c>
    </row>
    <row r="14" spans="1:21" s="58" customFormat="1" ht="14.25" customHeight="1" x14ac:dyDescent="0.2">
      <c r="A14" s="148"/>
      <c r="B14" s="148"/>
      <c r="C14" s="149"/>
      <c r="D14" s="149"/>
      <c r="E14" s="150"/>
      <c r="F14" s="142">
        <f t="shared" si="2"/>
        <v>0</v>
      </c>
      <c r="G14" s="151"/>
      <c r="H14" s="143">
        <f t="shared" si="3"/>
        <v>0</v>
      </c>
      <c r="I14" s="151"/>
      <c r="J14" s="151"/>
      <c r="K14" s="153"/>
      <c r="L14" s="151"/>
      <c r="M14" s="144">
        <f t="shared" si="0"/>
        <v>0</v>
      </c>
      <c r="N14" s="145">
        <f t="shared" si="5"/>
        <v>0</v>
      </c>
      <c r="O14" s="154"/>
      <c r="P14" s="142">
        <f t="shared" si="1"/>
        <v>0</v>
      </c>
      <c r="Q14" s="145">
        <f t="shared" si="4"/>
        <v>0</v>
      </c>
    </row>
    <row r="15" spans="1:21" s="58" customFormat="1" ht="14.25" customHeight="1" x14ac:dyDescent="0.2">
      <c r="A15" s="148"/>
      <c r="B15" s="148"/>
      <c r="C15" s="149"/>
      <c r="D15" s="149"/>
      <c r="E15" s="150"/>
      <c r="F15" s="142">
        <f t="shared" si="2"/>
        <v>0</v>
      </c>
      <c r="G15" s="151"/>
      <c r="H15" s="143">
        <f t="shared" si="3"/>
        <v>0</v>
      </c>
      <c r="I15" s="151"/>
      <c r="J15" s="151"/>
      <c r="K15" s="153"/>
      <c r="L15" s="151"/>
      <c r="M15" s="144">
        <f t="shared" si="0"/>
        <v>0</v>
      </c>
      <c r="N15" s="145">
        <f t="shared" si="5"/>
        <v>0</v>
      </c>
      <c r="O15" s="154"/>
      <c r="P15" s="142">
        <f t="shared" si="1"/>
        <v>0</v>
      </c>
      <c r="Q15" s="145">
        <f t="shared" si="4"/>
        <v>0</v>
      </c>
    </row>
    <row r="16" spans="1:21" s="58" customFormat="1" ht="14.25" customHeight="1" x14ac:dyDescent="0.2">
      <c r="A16" s="148"/>
      <c r="B16" s="148"/>
      <c r="C16" s="149"/>
      <c r="D16" s="149"/>
      <c r="E16" s="150"/>
      <c r="F16" s="142">
        <f t="shared" si="2"/>
        <v>0</v>
      </c>
      <c r="G16" s="151"/>
      <c r="H16" s="143">
        <f t="shared" si="3"/>
        <v>0</v>
      </c>
      <c r="I16" s="151"/>
      <c r="J16" s="151"/>
      <c r="K16" s="153"/>
      <c r="L16" s="151"/>
      <c r="M16" s="144">
        <f t="shared" si="0"/>
        <v>0</v>
      </c>
      <c r="N16" s="145">
        <f t="shared" si="5"/>
        <v>0</v>
      </c>
      <c r="O16" s="154"/>
      <c r="P16" s="142">
        <f t="shared" si="1"/>
        <v>0</v>
      </c>
      <c r="Q16" s="145">
        <f t="shared" si="4"/>
        <v>0</v>
      </c>
    </row>
    <row r="17" spans="1:17" s="58" customFormat="1" ht="14.25" customHeight="1" x14ac:dyDescent="0.2">
      <c r="A17" s="148"/>
      <c r="B17" s="148"/>
      <c r="C17" s="149"/>
      <c r="D17" s="149"/>
      <c r="E17" s="150"/>
      <c r="F17" s="142">
        <f>ROUND((((D17-C17)/7)*E17)/2080,2)</f>
        <v>0</v>
      </c>
      <c r="G17" s="151"/>
      <c r="H17" s="143">
        <f>G17*0.0765</f>
        <v>0</v>
      </c>
      <c r="I17" s="151"/>
      <c r="J17" s="151"/>
      <c r="K17" s="153"/>
      <c r="L17" s="151"/>
      <c r="M17" s="144">
        <f>IF(G17=0,0,(J17+L17)/G17)</f>
        <v>0</v>
      </c>
      <c r="N17" s="145">
        <f>+J17+H17+G17+L17</f>
        <v>0</v>
      </c>
      <c r="O17" s="154"/>
      <c r="P17" s="142">
        <f>+O17*F17</f>
        <v>0</v>
      </c>
      <c r="Q17" s="145">
        <f>O17*N17</f>
        <v>0</v>
      </c>
    </row>
    <row r="18" spans="1:17" s="58" customFormat="1" ht="14.25" customHeight="1" x14ac:dyDescent="0.2">
      <c r="A18" s="148"/>
      <c r="B18" s="148"/>
      <c r="C18" s="149"/>
      <c r="D18" s="149"/>
      <c r="E18" s="150"/>
      <c r="F18" s="142">
        <f t="shared" si="2"/>
        <v>0</v>
      </c>
      <c r="G18" s="151"/>
      <c r="H18" s="143">
        <f t="shared" si="3"/>
        <v>0</v>
      </c>
      <c r="I18" s="151"/>
      <c r="J18" s="151"/>
      <c r="K18" s="153"/>
      <c r="L18" s="151"/>
      <c r="M18" s="144">
        <f t="shared" si="0"/>
        <v>0</v>
      </c>
      <c r="N18" s="145">
        <f t="shared" si="5"/>
        <v>0</v>
      </c>
      <c r="O18" s="154"/>
      <c r="P18" s="142">
        <f t="shared" si="1"/>
        <v>0</v>
      </c>
      <c r="Q18" s="145">
        <f t="shared" si="4"/>
        <v>0</v>
      </c>
    </row>
    <row r="19" spans="1:17" s="58" customFormat="1" ht="14.25" customHeight="1" x14ac:dyDescent="0.2">
      <c r="A19" s="148"/>
      <c r="B19" s="148"/>
      <c r="C19" s="149"/>
      <c r="D19" s="149"/>
      <c r="E19" s="150"/>
      <c r="F19" s="142">
        <f>ROUND((((D19-C19)/7)*E19)/2080,2)</f>
        <v>0</v>
      </c>
      <c r="G19" s="151"/>
      <c r="H19" s="143">
        <f t="shared" si="3"/>
        <v>0</v>
      </c>
      <c r="I19" s="151"/>
      <c r="J19" s="151"/>
      <c r="K19" s="153"/>
      <c r="L19" s="151"/>
      <c r="M19" s="144">
        <f t="shared" si="0"/>
        <v>0</v>
      </c>
      <c r="N19" s="145">
        <f t="shared" si="5"/>
        <v>0</v>
      </c>
      <c r="O19" s="154"/>
      <c r="P19" s="142">
        <f t="shared" si="1"/>
        <v>0</v>
      </c>
      <c r="Q19" s="145">
        <f t="shared" si="4"/>
        <v>0</v>
      </c>
    </row>
    <row r="20" spans="1:17" s="58" customFormat="1" ht="14.25" customHeight="1" x14ac:dyDescent="0.2">
      <c r="A20" s="148"/>
      <c r="B20" s="148"/>
      <c r="C20" s="149"/>
      <c r="D20" s="149"/>
      <c r="E20" s="150"/>
      <c r="F20" s="142">
        <f t="shared" si="2"/>
        <v>0</v>
      </c>
      <c r="G20" s="152"/>
      <c r="H20" s="143">
        <f t="shared" si="3"/>
        <v>0</v>
      </c>
      <c r="I20" s="151"/>
      <c r="J20" s="151"/>
      <c r="K20" s="153"/>
      <c r="L20" s="151"/>
      <c r="M20" s="144">
        <f t="shared" si="0"/>
        <v>0</v>
      </c>
      <c r="N20" s="145">
        <f t="shared" si="5"/>
        <v>0</v>
      </c>
      <c r="O20" s="154"/>
      <c r="P20" s="142">
        <f t="shared" si="1"/>
        <v>0</v>
      </c>
      <c r="Q20" s="145">
        <f t="shared" si="4"/>
        <v>0</v>
      </c>
    </row>
    <row r="21" spans="1:17" s="58" customFormat="1" ht="14.25" customHeight="1" x14ac:dyDescent="0.2">
      <c r="A21" s="148"/>
      <c r="B21" s="148"/>
      <c r="C21" s="149"/>
      <c r="D21" s="149"/>
      <c r="E21" s="150"/>
      <c r="F21" s="142">
        <f t="shared" ref="F21:F26" si="6">ROUND((((D21-C21)/7)*E21)/2080,2)</f>
        <v>0</v>
      </c>
      <c r="G21" s="151"/>
      <c r="H21" s="143">
        <f t="shared" ref="H21:H26" si="7">G21*0.0765</f>
        <v>0</v>
      </c>
      <c r="I21" s="151"/>
      <c r="J21" s="151"/>
      <c r="K21" s="153"/>
      <c r="L21" s="151"/>
      <c r="M21" s="144">
        <f t="shared" ref="M21:M26" si="8">IF(G21=0,0,(J21+L21)/G21)</f>
        <v>0</v>
      </c>
      <c r="N21" s="145">
        <f t="shared" ref="N21:N26" si="9">+J21+H21+G21+L21+I21</f>
        <v>0</v>
      </c>
      <c r="O21" s="154"/>
      <c r="P21" s="142">
        <f t="shared" ref="P21:P26" si="10">+O21*F21</f>
        <v>0</v>
      </c>
      <c r="Q21" s="145">
        <f t="shared" ref="Q21:Q26" si="11">O21*N21</f>
        <v>0</v>
      </c>
    </row>
    <row r="22" spans="1:17" s="58" customFormat="1" ht="14.25" customHeight="1" x14ac:dyDescent="0.2">
      <c r="A22" s="148"/>
      <c r="B22" s="148"/>
      <c r="C22" s="149"/>
      <c r="D22" s="149"/>
      <c r="E22" s="150"/>
      <c r="F22" s="142">
        <f t="shared" si="6"/>
        <v>0</v>
      </c>
      <c r="G22" s="151"/>
      <c r="H22" s="143">
        <f t="shared" si="7"/>
        <v>0</v>
      </c>
      <c r="I22" s="151"/>
      <c r="J22" s="151"/>
      <c r="K22" s="153"/>
      <c r="L22" s="151"/>
      <c r="M22" s="144">
        <f t="shared" si="8"/>
        <v>0</v>
      </c>
      <c r="N22" s="145">
        <f t="shared" si="9"/>
        <v>0</v>
      </c>
      <c r="O22" s="154"/>
      <c r="P22" s="142">
        <f t="shared" si="10"/>
        <v>0</v>
      </c>
      <c r="Q22" s="145">
        <f t="shared" si="11"/>
        <v>0</v>
      </c>
    </row>
    <row r="23" spans="1:17" s="58" customFormat="1" ht="14.25" customHeight="1" x14ac:dyDescent="0.2">
      <c r="A23" s="148"/>
      <c r="B23" s="148"/>
      <c r="C23" s="149"/>
      <c r="D23" s="149"/>
      <c r="E23" s="150"/>
      <c r="F23" s="142">
        <f t="shared" si="6"/>
        <v>0</v>
      </c>
      <c r="G23" s="151"/>
      <c r="H23" s="143">
        <f t="shared" si="7"/>
        <v>0</v>
      </c>
      <c r="I23" s="151"/>
      <c r="J23" s="151"/>
      <c r="K23" s="153"/>
      <c r="L23" s="151"/>
      <c r="M23" s="144">
        <f t="shared" si="8"/>
        <v>0</v>
      </c>
      <c r="N23" s="145">
        <f t="shared" si="9"/>
        <v>0</v>
      </c>
      <c r="O23" s="154"/>
      <c r="P23" s="142">
        <f t="shared" si="10"/>
        <v>0</v>
      </c>
      <c r="Q23" s="145">
        <f t="shared" si="11"/>
        <v>0</v>
      </c>
    </row>
    <row r="24" spans="1:17" s="58" customFormat="1" ht="14.25" customHeight="1" x14ac:dyDescent="0.2">
      <c r="A24" s="148"/>
      <c r="B24" s="148"/>
      <c r="C24" s="149"/>
      <c r="D24" s="149"/>
      <c r="E24" s="150"/>
      <c r="F24" s="142">
        <f t="shared" si="6"/>
        <v>0</v>
      </c>
      <c r="G24" s="151"/>
      <c r="H24" s="143">
        <f t="shared" si="7"/>
        <v>0</v>
      </c>
      <c r="I24" s="151"/>
      <c r="J24" s="151"/>
      <c r="K24" s="153"/>
      <c r="L24" s="151"/>
      <c r="M24" s="144">
        <f t="shared" si="8"/>
        <v>0</v>
      </c>
      <c r="N24" s="145">
        <f t="shared" si="9"/>
        <v>0</v>
      </c>
      <c r="O24" s="154"/>
      <c r="P24" s="142">
        <f t="shared" si="10"/>
        <v>0</v>
      </c>
      <c r="Q24" s="145">
        <f t="shared" si="11"/>
        <v>0</v>
      </c>
    </row>
    <row r="25" spans="1:17" s="58" customFormat="1" ht="13.9" customHeight="1" x14ac:dyDescent="0.2">
      <c r="A25" s="148"/>
      <c r="B25" s="148"/>
      <c r="C25" s="149"/>
      <c r="D25" s="149"/>
      <c r="E25" s="150"/>
      <c r="F25" s="142">
        <f t="shared" si="6"/>
        <v>0</v>
      </c>
      <c r="G25" s="151"/>
      <c r="H25" s="143">
        <f t="shared" si="7"/>
        <v>0</v>
      </c>
      <c r="I25" s="151"/>
      <c r="J25" s="151"/>
      <c r="K25" s="153"/>
      <c r="L25" s="151"/>
      <c r="M25" s="144">
        <f t="shared" si="8"/>
        <v>0</v>
      </c>
      <c r="N25" s="145">
        <f t="shared" si="9"/>
        <v>0</v>
      </c>
      <c r="O25" s="154"/>
      <c r="P25" s="142">
        <f t="shared" si="10"/>
        <v>0</v>
      </c>
      <c r="Q25" s="145">
        <f t="shared" si="11"/>
        <v>0</v>
      </c>
    </row>
    <row r="26" spans="1:17" s="58" customFormat="1" ht="14.45" customHeight="1" x14ac:dyDescent="0.2">
      <c r="A26" s="148"/>
      <c r="B26" s="148"/>
      <c r="C26" s="149"/>
      <c r="D26" s="149"/>
      <c r="E26" s="150"/>
      <c r="F26" s="142">
        <f t="shared" si="6"/>
        <v>0</v>
      </c>
      <c r="G26" s="151"/>
      <c r="H26" s="143">
        <f t="shared" si="7"/>
        <v>0</v>
      </c>
      <c r="I26" s="151"/>
      <c r="J26" s="151"/>
      <c r="K26" s="153"/>
      <c r="L26" s="151"/>
      <c r="M26" s="144">
        <f t="shared" si="8"/>
        <v>0</v>
      </c>
      <c r="N26" s="145">
        <f t="shared" si="9"/>
        <v>0</v>
      </c>
      <c r="O26" s="154"/>
      <c r="P26" s="142">
        <f t="shared" si="10"/>
        <v>0</v>
      </c>
      <c r="Q26" s="145">
        <f t="shared" si="11"/>
        <v>0</v>
      </c>
    </row>
    <row r="27" spans="1:17" s="58" customFormat="1" ht="13.9" customHeight="1" x14ac:dyDescent="0.2">
      <c r="A27" s="148"/>
      <c r="B27" s="148"/>
      <c r="C27" s="149"/>
      <c r="D27" s="149"/>
      <c r="E27" s="150"/>
      <c r="F27" s="142">
        <f t="shared" si="2"/>
        <v>0</v>
      </c>
      <c r="G27" s="151"/>
      <c r="H27" s="143">
        <f t="shared" si="3"/>
        <v>0</v>
      </c>
      <c r="I27" s="151"/>
      <c r="J27" s="151"/>
      <c r="K27" s="153"/>
      <c r="L27" s="151"/>
      <c r="M27" s="144">
        <f t="shared" si="0"/>
        <v>0</v>
      </c>
      <c r="N27" s="145">
        <f t="shared" si="5"/>
        <v>0</v>
      </c>
      <c r="O27" s="154"/>
      <c r="P27" s="142">
        <f t="shared" si="1"/>
        <v>0</v>
      </c>
      <c r="Q27" s="145">
        <f t="shared" si="4"/>
        <v>0</v>
      </c>
    </row>
    <row r="28" spans="1:17" s="58" customFormat="1" ht="14.25" customHeight="1" x14ac:dyDescent="0.2">
      <c r="A28" s="148"/>
      <c r="B28" s="148"/>
      <c r="C28" s="149"/>
      <c r="D28" s="149"/>
      <c r="E28" s="150"/>
      <c r="F28" s="142">
        <f t="shared" si="2"/>
        <v>0</v>
      </c>
      <c r="G28" s="151"/>
      <c r="H28" s="143">
        <f t="shared" si="3"/>
        <v>0</v>
      </c>
      <c r="I28" s="151"/>
      <c r="J28" s="151"/>
      <c r="K28" s="153"/>
      <c r="L28" s="151"/>
      <c r="M28" s="144">
        <f t="shared" si="0"/>
        <v>0</v>
      </c>
      <c r="N28" s="145">
        <f t="shared" si="5"/>
        <v>0</v>
      </c>
      <c r="O28" s="154"/>
      <c r="P28" s="142">
        <f t="shared" si="1"/>
        <v>0</v>
      </c>
      <c r="Q28" s="145">
        <f t="shared" si="4"/>
        <v>0</v>
      </c>
    </row>
    <row r="29" spans="1:17" s="58" customFormat="1" ht="14.25" customHeight="1" x14ac:dyDescent="0.2">
      <c r="A29" s="148"/>
      <c r="B29" s="148"/>
      <c r="C29" s="149"/>
      <c r="D29" s="149"/>
      <c r="E29" s="150"/>
      <c r="F29" s="142">
        <f>ROUND((((D29-C29)/7)*E29)/2080,2)</f>
        <v>0</v>
      </c>
      <c r="G29" s="151"/>
      <c r="H29" s="143">
        <f>G29*0.0765</f>
        <v>0</v>
      </c>
      <c r="I29" s="151"/>
      <c r="J29" s="151"/>
      <c r="K29" s="153"/>
      <c r="L29" s="151"/>
      <c r="M29" s="144">
        <f>IF(G29=0,0,(J29+L29)/G29)</f>
        <v>0</v>
      </c>
      <c r="N29" s="145">
        <f>+J29+H29+G29+L29+I29</f>
        <v>0</v>
      </c>
      <c r="O29" s="154"/>
      <c r="P29" s="142">
        <f t="shared" ref="P29:P34" si="12">+O29*F29</f>
        <v>0</v>
      </c>
      <c r="Q29" s="145">
        <f t="shared" ref="Q29:Q34" si="13">O29*N29</f>
        <v>0</v>
      </c>
    </row>
    <row r="30" spans="1:17" s="58" customFormat="1" ht="14.25" customHeight="1" x14ac:dyDescent="0.2">
      <c r="A30" s="148"/>
      <c r="B30" s="148"/>
      <c r="C30" s="149"/>
      <c r="D30" s="149"/>
      <c r="E30" s="150"/>
      <c r="F30" s="142">
        <f t="shared" si="2"/>
        <v>0</v>
      </c>
      <c r="G30" s="151"/>
      <c r="H30" s="143">
        <f t="shared" si="3"/>
        <v>0</v>
      </c>
      <c r="I30" s="151"/>
      <c r="J30" s="151"/>
      <c r="K30" s="153"/>
      <c r="L30" s="151"/>
      <c r="M30" s="144">
        <f t="shared" si="0"/>
        <v>0</v>
      </c>
      <c r="N30" s="145">
        <f t="shared" ref="N30:N36" si="14">+J30+H30+G30+L30</f>
        <v>0</v>
      </c>
      <c r="O30" s="154"/>
      <c r="P30" s="142">
        <f t="shared" si="12"/>
        <v>0</v>
      </c>
      <c r="Q30" s="145">
        <f t="shared" si="13"/>
        <v>0</v>
      </c>
    </row>
    <row r="31" spans="1:17" s="58" customFormat="1" ht="14.25" customHeight="1" x14ac:dyDescent="0.2">
      <c r="A31" s="148"/>
      <c r="B31" s="148"/>
      <c r="C31" s="149"/>
      <c r="D31" s="149"/>
      <c r="E31" s="150"/>
      <c r="F31" s="142">
        <f t="shared" si="2"/>
        <v>0</v>
      </c>
      <c r="G31" s="151"/>
      <c r="H31" s="143">
        <f t="shared" si="3"/>
        <v>0</v>
      </c>
      <c r="I31" s="151"/>
      <c r="J31" s="151"/>
      <c r="K31" s="153"/>
      <c r="L31" s="151"/>
      <c r="M31" s="144">
        <f t="shared" si="0"/>
        <v>0</v>
      </c>
      <c r="N31" s="145">
        <f t="shared" si="14"/>
        <v>0</v>
      </c>
      <c r="O31" s="154"/>
      <c r="P31" s="142">
        <f t="shared" si="12"/>
        <v>0</v>
      </c>
      <c r="Q31" s="145">
        <f t="shared" si="13"/>
        <v>0</v>
      </c>
    </row>
    <row r="32" spans="1:17" s="58" customFormat="1" ht="14.25" customHeight="1" x14ac:dyDescent="0.2">
      <c r="A32" s="148"/>
      <c r="B32" s="148"/>
      <c r="C32" s="149"/>
      <c r="D32" s="149"/>
      <c r="E32" s="150"/>
      <c r="F32" s="142">
        <f t="shared" si="2"/>
        <v>0</v>
      </c>
      <c r="G32" s="151"/>
      <c r="H32" s="143">
        <f t="shared" si="3"/>
        <v>0</v>
      </c>
      <c r="I32" s="151"/>
      <c r="J32" s="151"/>
      <c r="K32" s="153"/>
      <c r="L32" s="151"/>
      <c r="M32" s="144">
        <f t="shared" si="0"/>
        <v>0</v>
      </c>
      <c r="N32" s="145">
        <f t="shared" si="14"/>
        <v>0</v>
      </c>
      <c r="O32" s="154"/>
      <c r="P32" s="142">
        <f t="shared" si="12"/>
        <v>0</v>
      </c>
      <c r="Q32" s="145">
        <f t="shared" si="13"/>
        <v>0</v>
      </c>
    </row>
    <row r="33" spans="1:18" s="58" customFormat="1" ht="14.25" customHeight="1" x14ac:dyDescent="0.2">
      <c r="A33" s="148"/>
      <c r="B33" s="148"/>
      <c r="C33" s="149"/>
      <c r="D33" s="149"/>
      <c r="E33" s="150"/>
      <c r="F33" s="142">
        <f t="shared" si="2"/>
        <v>0</v>
      </c>
      <c r="G33" s="151"/>
      <c r="H33" s="143">
        <f t="shared" si="3"/>
        <v>0</v>
      </c>
      <c r="I33" s="151"/>
      <c r="J33" s="151"/>
      <c r="K33" s="153"/>
      <c r="L33" s="151"/>
      <c r="M33" s="144">
        <f t="shared" si="0"/>
        <v>0</v>
      </c>
      <c r="N33" s="145">
        <f t="shared" si="14"/>
        <v>0</v>
      </c>
      <c r="O33" s="154"/>
      <c r="P33" s="142">
        <f t="shared" si="12"/>
        <v>0</v>
      </c>
      <c r="Q33" s="145">
        <f t="shared" si="13"/>
        <v>0</v>
      </c>
    </row>
    <row r="34" spans="1:18" s="58" customFormat="1" ht="14.25" customHeight="1" x14ac:dyDescent="0.2">
      <c r="A34" s="148"/>
      <c r="B34" s="148"/>
      <c r="C34" s="149"/>
      <c r="D34" s="149"/>
      <c r="E34" s="150"/>
      <c r="F34" s="142">
        <f t="shared" si="2"/>
        <v>0</v>
      </c>
      <c r="G34" s="151"/>
      <c r="H34" s="143">
        <f t="shared" si="3"/>
        <v>0</v>
      </c>
      <c r="I34" s="151"/>
      <c r="J34" s="151"/>
      <c r="K34" s="153"/>
      <c r="L34" s="151"/>
      <c r="M34" s="144">
        <f t="shared" si="0"/>
        <v>0</v>
      </c>
      <c r="N34" s="145">
        <f t="shared" si="14"/>
        <v>0</v>
      </c>
      <c r="O34" s="154"/>
      <c r="P34" s="142">
        <f t="shared" si="12"/>
        <v>0</v>
      </c>
      <c r="Q34" s="145">
        <f t="shared" si="13"/>
        <v>0</v>
      </c>
    </row>
    <row r="35" spans="1:18" s="58" customFormat="1" ht="14.25" customHeight="1" x14ac:dyDescent="0.2">
      <c r="A35" s="148"/>
      <c r="B35" s="148"/>
      <c r="C35" s="149"/>
      <c r="D35" s="149"/>
      <c r="E35" s="150"/>
      <c r="F35" s="142">
        <f t="shared" si="2"/>
        <v>0</v>
      </c>
      <c r="G35" s="151"/>
      <c r="H35" s="143">
        <f t="shared" si="3"/>
        <v>0</v>
      </c>
      <c r="I35" s="151"/>
      <c r="J35" s="151"/>
      <c r="K35" s="153"/>
      <c r="L35" s="151"/>
      <c r="M35" s="144">
        <f t="shared" si="0"/>
        <v>0</v>
      </c>
      <c r="N35" s="145">
        <f t="shared" si="14"/>
        <v>0</v>
      </c>
      <c r="O35" s="154"/>
      <c r="P35" s="142">
        <f t="shared" si="1"/>
        <v>0</v>
      </c>
      <c r="Q35" s="145">
        <f t="shared" si="4"/>
        <v>0</v>
      </c>
    </row>
    <row r="36" spans="1:18" s="58" customFormat="1" ht="14.25" customHeight="1" x14ac:dyDescent="0.2">
      <c r="A36" s="148"/>
      <c r="B36" s="148"/>
      <c r="C36" s="149"/>
      <c r="D36" s="149"/>
      <c r="E36" s="150"/>
      <c r="F36" s="142">
        <f t="shared" si="2"/>
        <v>0</v>
      </c>
      <c r="G36" s="151"/>
      <c r="H36" s="143">
        <f t="shared" si="3"/>
        <v>0</v>
      </c>
      <c r="I36" s="151"/>
      <c r="J36" s="151"/>
      <c r="K36" s="153"/>
      <c r="L36" s="151"/>
      <c r="M36" s="144">
        <f t="shared" si="0"/>
        <v>0</v>
      </c>
      <c r="N36" s="145">
        <f t="shared" si="14"/>
        <v>0</v>
      </c>
      <c r="O36" s="154"/>
      <c r="P36" s="142">
        <f t="shared" si="1"/>
        <v>0</v>
      </c>
      <c r="Q36" s="145">
        <f t="shared" si="4"/>
        <v>0</v>
      </c>
    </row>
    <row r="37" spans="1:18" ht="6.75" customHeight="1" x14ac:dyDescent="0.25">
      <c r="A37" s="60" t="s">
        <v>70</v>
      </c>
      <c r="B37" s="61"/>
      <c r="C37" s="61"/>
      <c r="D37" s="61"/>
      <c r="E37" s="61"/>
      <c r="F37" s="62"/>
      <c r="G37" s="63"/>
      <c r="H37" s="63"/>
      <c r="I37" s="63"/>
      <c r="J37" s="63"/>
      <c r="K37" s="63"/>
      <c r="L37" s="63"/>
      <c r="M37" s="64"/>
      <c r="N37" s="65"/>
      <c r="O37" s="61"/>
      <c r="P37" s="66"/>
      <c r="Q37" s="65"/>
    </row>
    <row r="38" spans="1:18" s="58" customFormat="1" ht="14.25" customHeight="1" x14ac:dyDescent="0.25">
      <c r="A38" s="289" t="s">
        <v>71</v>
      </c>
      <c r="B38" s="280"/>
      <c r="C38" s="280"/>
      <c r="D38" s="280"/>
      <c r="E38" s="280"/>
      <c r="F38" s="280"/>
      <c r="G38" s="280"/>
      <c r="H38" s="280"/>
      <c r="I38" s="280"/>
      <c r="J38" s="280"/>
      <c r="K38" s="280"/>
      <c r="L38" s="280"/>
      <c r="M38" s="280"/>
      <c r="N38" s="280"/>
      <c r="O38" s="280"/>
      <c r="P38" s="290"/>
      <c r="Q38" s="155">
        <f>SUM(Q7:Q37)</f>
        <v>0</v>
      </c>
    </row>
    <row r="39" spans="1:18" s="15" customFormat="1" ht="8.4499999999999993" customHeight="1" x14ac:dyDescent="0.25">
      <c r="A39" s="291"/>
      <c r="B39" s="291"/>
      <c r="C39" s="291"/>
      <c r="D39" s="291"/>
      <c r="E39" s="291"/>
      <c r="F39" s="291"/>
      <c r="G39" s="291"/>
      <c r="H39" s="291"/>
      <c r="I39" s="291"/>
      <c r="J39" s="291"/>
      <c r="K39" s="291"/>
      <c r="L39" s="291"/>
      <c r="M39" s="291"/>
      <c r="N39" s="291"/>
      <c r="O39" s="291"/>
      <c r="P39" s="291"/>
      <c r="Q39" s="291"/>
    </row>
    <row r="40" spans="1:18" s="15" customFormat="1" ht="15" customHeight="1" x14ac:dyDescent="0.25">
      <c r="A40" s="67" t="s">
        <v>72</v>
      </c>
      <c r="B40" s="68"/>
      <c r="C40" s="68"/>
      <c r="D40" s="68"/>
      <c r="E40" s="68"/>
      <c r="F40" s="68"/>
      <c r="G40" s="68"/>
      <c r="H40" s="68"/>
      <c r="I40" s="68"/>
      <c r="J40" s="68"/>
      <c r="K40" s="68"/>
      <c r="L40" s="68"/>
      <c r="M40" s="68"/>
      <c r="N40" s="68"/>
      <c r="O40" s="68"/>
      <c r="P40" s="68"/>
      <c r="Q40" s="69"/>
    </row>
    <row r="41" spans="1:18" ht="81" customHeight="1" x14ac:dyDescent="0.25">
      <c r="A41" s="292"/>
      <c r="B41" s="293"/>
      <c r="C41" s="293"/>
      <c r="D41" s="293"/>
      <c r="E41" s="293"/>
      <c r="F41" s="293"/>
      <c r="G41" s="293"/>
      <c r="H41" s="293"/>
      <c r="I41" s="293"/>
      <c r="J41" s="293"/>
      <c r="K41" s="293"/>
      <c r="L41" s="293"/>
      <c r="M41" s="293"/>
      <c r="N41" s="293"/>
      <c r="O41" s="293"/>
      <c r="P41" s="293"/>
      <c r="Q41" s="294"/>
    </row>
    <row r="42" spans="1:18" ht="15" customHeight="1" x14ac:dyDescent="0.25">
      <c r="A42" s="171" t="s">
        <v>73</v>
      </c>
      <c r="B42" s="172"/>
      <c r="C42" s="172"/>
      <c r="D42" s="172"/>
      <c r="E42" s="172"/>
      <c r="F42" s="172"/>
      <c r="G42" s="172"/>
      <c r="H42" s="172"/>
      <c r="I42" s="172"/>
      <c r="J42" s="172"/>
      <c r="K42" s="172"/>
      <c r="L42" s="172"/>
      <c r="M42" s="172"/>
      <c r="N42" s="172"/>
      <c r="O42" s="172"/>
      <c r="P42" s="172"/>
      <c r="Q42" s="173"/>
    </row>
    <row r="43" spans="1:18" ht="15" customHeight="1" x14ac:dyDescent="0.25">
      <c r="A43" s="295" t="s">
        <v>129</v>
      </c>
      <c r="B43" s="296"/>
      <c r="C43" s="296"/>
      <c r="D43" s="296"/>
      <c r="E43" s="296"/>
      <c r="F43" s="296"/>
      <c r="G43" s="296"/>
      <c r="H43" s="296"/>
      <c r="I43" s="296"/>
      <c r="J43" s="296"/>
      <c r="K43" s="296"/>
      <c r="L43" s="296"/>
      <c r="M43" s="296"/>
      <c r="N43" s="296"/>
      <c r="O43" s="296"/>
      <c r="P43" s="296"/>
      <c r="Q43" s="297"/>
    </row>
    <row r="44" spans="1:18" s="133" customFormat="1" ht="15" customHeight="1" x14ac:dyDescent="0.2">
      <c r="A44" s="298" t="s">
        <v>130</v>
      </c>
      <c r="B44" s="299"/>
      <c r="C44" s="299"/>
      <c r="D44" s="299"/>
      <c r="E44" s="299"/>
      <c r="F44" s="299"/>
      <c r="G44" s="299"/>
      <c r="H44" s="299"/>
      <c r="I44" s="299"/>
      <c r="J44" s="299"/>
      <c r="K44" s="299"/>
      <c r="L44" s="299"/>
      <c r="M44" s="299"/>
      <c r="N44" s="299"/>
      <c r="O44" s="299"/>
      <c r="P44" s="299"/>
      <c r="Q44" s="300"/>
    </row>
    <row r="46" spans="1:18" x14ac:dyDescent="0.25">
      <c r="A46" s="70"/>
      <c r="B46" s="70"/>
      <c r="O46" s="73"/>
    </row>
    <row r="48" spans="1:18" x14ac:dyDescent="0.25">
      <c r="R48" s="200"/>
    </row>
    <row r="49" spans="1:6" x14ac:dyDescent="0.25">
      <c r="A49" s="70"/>
      <c r="B49" s="70"/>
    </row>
    <row r="50" spans="1:6" x14ac:dyDescent="0.25">
      <c r="A50" s="70"/>
      <c r="B50" s="70"/>
    </row>
    <row r="51" spans="1:6" x14ac:dyDescent="0.25">
      <c r="C51" s="139"/>
      <c r="D51" s="139"/>
      <c r="E51" s="139"/>
    </row>
    <row r="52" spans="1:6" x14ac:dyDescent="0.25">
      <c r="A52" s="139"/>
      <c r="B52" s="139"/>
      <c r="C52" s="139"/>
      <c r="D52" s="139"/>
      <c r="E52" s="139"/>
      <c r="F52" s="75"/>
    </row>
    <row r="227" hidden="1" x14ac:dyDescent="0.25"/>
    <row r="228" hidden="1" x14ac:dyDescent="0.25"/>
  </sheetData>
  <protectedRanges>
    <protectedRange sqref="G37:L37" name="Range1"/>
  </protectedRanges>
  <mergeCells count="29">
    <mergeCell ref="A4:A6"/>
    <mergeCell ref="B4:B6"/>
    <mergeCell ref="C4:C6"/>
    <mergeCell ref="D4:D6"/>
    <mergeCell ref="E4:E6"/>
    <mergeCell ref="A1:G1"/>
    <mergeCell ref="H1:P1"/>
    <mergeCell ref="A2:B2"/>
    <mergeCell ref="A3:Q3"/>
    <mergeCell ref="C2:G2"/>
    <mergeCell ref="H2:P2"/>
    <mergeCell ref="F4:F6"/>
    <mergeCell ref="G4:G6"/>
    <mergeCell ref="H4:H6"/>
    <mergeCell ref="I4:I6"/>
    <mergeCell ref="J4:M4"/>
    <mergeCell ref="O4:O6"/>
    <mergeCell ref="P4:P6"/>
    <mergeCell ref="Q4:Q6"/>
    <mergeCell ref="J5:J6"/>
    <mergeCell ref="K5:K6"/>
    <mergeCell ref="L5:L6"/>
    <mergeCell ref="M5:M6"/>
    <mergeCell ref="N4:N6"/>
    <mergeCell ref="A38:P38"/>
    <mergeCell ref="A39:Q39"/>
    <mergeCell ref="A41:Q41"/>
    <mergeCell ref="A43:Q43"/>
    <mergeCell ref="A44:Q44"/>
  </mergeCells>
  <pageMargins left="0.7" right="0.7" top="0.75" bottom="0.75" header="0.3" footer="0.3"/>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0FAAC-CEFC-426D-B231-AB8CEE41B3F2}">
  <sheetPr>
    <tabColor rgb="FFFF0000"/>
    <pageSetUpPr fitToPage="1"/>
  </sheetPr>
  <dimension ref="A1:M84"/>
  <sheetViews>
    <sheetView workbookViewId="0">
      <selection sqref="A1:E1"/>
    </sheetView>
  </sheetViews>
  <sheetFormatPr defaultColWidth="9.140625" defaultRowHeight="15" x14ac:dyDescent="0.25"/>
  <cols>
    <col min="1" max="2" width="22.7109375" style="19" customWidth="1"/>
    <col min="3" max="3" width="22" style="19" customWidth="1"/>
    <col min="4" max="4" width="10.85546875" style="102" customWidth="1"/>
    <col min="5" max="5" width="9.7109375" style="19" customWidth="1"/>
    <col min="6" max="6" width="12.140625" style="19" customWidth="1"/>
    <col min="7" max="7" width="10.140625" style="19" customWidth="1"/>
    <col min="8" max="8" width="13" style="19" customWidth="1"/>
    <col min="9" max="9" width="11.7109375" style="19" customWidth="1"/>
    <col min="10" max="16384" width="9.140625" style="1"/>
  </cols>
  <sheetData>
    <row r="1" spans="1:10" s="54" customFormat="1" ht="18" x14ac:dyDescent="0.25">
      <c r="A1" s="352" t="s">
        <v>75</v>
      </c>
      <c r="B1" s="352"/>
      <c r="C1" s="352"/>
      <c r="D1" s="352"/>
      <c r="E1" s="352"/>
      <c r="F1" s="140"/>
      <c r="H1" s="77">
        <f>'Budget Proposal'!F6</f>
        <v>0</v>
      </c>
      <c r="I1" s="76"/>
    </row>
    <row r="2" spans="1:10" s="54" customFormat="1" ht="15" customHeight="1" x14ac:dyDescent="0.25">
      <c r="A2" s="76"/>
      <c r="B2" s="76"/>
      <c r="C2" s="165"/>
      <c r="D2" s="165"/>
      <c r="E2" s="165"/>
      <c r="F2" s="165"/>
      <c r="G2" s="76"/>
      <c r="H2" s="76"/>
      <c r="I2" s="76"/>
      <c r="J2" s="19"/>
    </row>
    <row r="3" spans="1:10" s="56" customFormat="1" x14ac:dyDescent="0.25">
      <c r="B3" s="77" t="s">
        <v>55</v>
      </c>
      <c r="C3" s="325"/>
      <c r="D3" s="325"/>
      <c r="E3" s="325"/>
      <c r="F3" s="325"/>
      <c r="G3" s="76"/>
      <c r="H3" s="165"/>
      <c r="I3" s="76"/>
    </row>
    <row r="4" spans="1:10" ht="7.5" customHeight="1" x14ac:dyDescent="0.25">
      <c r="A4" s="78"/>
      <c r="B4" s="78"/>
      <c r="C4" s="166"/>
      <c r="D4" s="78"/>
      <c r="E4" s="78"/>
      <c r="F4" s="78"/>
      <c r="G4" s="78"/>
      <c r="H4" s="78"/>
      <c r="I4" s="78"/>
    </row>
    <row r="5" spans="1:10" ht="16.7" customHeight="1" x14ac:dyDescent="0.25">
      <c r="A5" s="353" t="s">
        <v>76</v>
      </c>
      <c r="B5" s="353"/>
      <c r="C5" s="353"/>
      <c r="D5" s="353"/>
      <c r="E5" s="353"/>
      <c r="F5" s="353"/>
      <c r="G5" s="353"/>
      <c r="H5" s="79"/>
      <c r="I5" s="79"/>
    </row>
    <row r="6" spans="1:10" ht="1.9" customHeight="1" x14ac:dyDescent="0.25">
      <c r="A6" s="332"/>
      <c r="B6" s="332"/>
      <c r="C6" s="332"/>
      <c r="D6" s="332"/>
      <c r="E6" s="332"/>
      <c r="F6" s="332"/>
      <c r="G6" s="332"/>
      <c r="H6" s="332"/>
      <c r="I6" s="332"/>
    </row>
    <row r="7" spans="1:10" s="57" customFormat="1" ht="23.25" customHeight="1" x14ac:dyDescent="0.25">
      <c r="A7" s="304" t="s">
        <v>56</v>
      </c>
      <c r="B7" s="304" t="s">
        <v>57</v>
      </c>
      <c r="C7" s="304" t="s">
        <v>77</v>
      </c>
      <c r="D7" s="354" t="s">
        <v>78</v>
      </c>
      <c r="E7" s="304" t="s">
        <v>164</v>
      </c>
      <c r="F7" s="304" t="s">
        <v>79</v>
      </c>
      <c r="H7" s="80"/>
      <c r="I7" s="80"/>
    </row>
    <row r="8" spans="1:10" s="57" customFormat="1" ht="12" customHeight="1" x14ac:dyDescent="0.25">
      <c r="A8" s="305"/>
      <c r="B8" s="305"/>
      <c r="C8" s="305"/>
      <c r="D8" s="355"/>
      <c r="E8" s="305"/>
      <c r="F8" s="305"/>
      <c r="H8" s="80"/>
      <c r="I8" s="80"/>
    </row>
    <row r="9" spans="1:10" s="57" customFormat="1" ht="55.9" customHeight="1" x14ac:dyDescent="0.25">
      <c r="A9" s="306"/>
      <c r="B9" s="306"/>
      <c r="C9" s="306"/>
      <c r="D9" s="356"/>
      <c r="E9" s="306"/>
      <c r="F9" s="306"/>
      <c r="H9" s="80"/>
    </row>
    <row r="10" spans="1:10" x14ac:dyDescent="0.25">
      <c r="A10" s="156"/>
      <c r="B10" s="156"/>
      <c r="C10" s="148"/>
      <c r="D10" s="157"/>
      <c r="E10" s="158"/>
      <c r="F10" s="143">
        <f>+D10*E10</f>
        <v>0</v>
      </c>
      <c r="H10" s="78"/>
    </row>
    <row r="11" spans="1:10" x14ac:dyDescent="0.25">
      <c r="A11" s="156"/>
      <c r="B11" s="156"/>
      <c r="C11" s="148"/>
      <c r="D11" s="157"/>
      <c r="E11" s="158"/>
      <c r="F11" s="143">
        <f t="shared" ref="F11:F42" si="0">+D11*E11</f>
        <v>0</v>
      </c>
      <c r="H11" s="78"/>
    </row>
    <row r="12" spans="1:10" x14ac:dyDescent="0.25">
      <c r="A12" s="156"/>
      <c r="B12" s="156"/>
      <c r="C12" s="148"/>
      <c r="D12" s="157"/>
      <c r="E12" s="158"/>
      <c r="F12" s="143">
        <f t="shared" si="0"/>
        <v>0</v>
      </c>
      <c r="H12" s="78"/>
      <c r="I12" s="78"/>
    </row>
    <row r="13" spans="1:10" x14ac:dyDescent="0.25">
      <c r="A13" s="156"/>
      <c r="B13" s="156"/>
      <c r="C13" s="148"/>
      <c r="D13" s="157"/>
      <c r="E13" s="158"/>
      <c r="F13" s="143">
        <f t="shared" si="0"/>
        <v>0</v>
      </c>
      <c r="H13" s="78"/>
      <c r="I13" s="78"/>
    </row>
    <row r="14" spans="1:10" x14ac:dyDescent="0.25">
      <c r="A14" s="156"/>
      <c r="B14" s="156"/>
      <c r="C14" s="148"/>
      <c r="D14" s="157"/>
      <c r="E14" s="158"/>
      <c r="F14" s="143">
        <f t="shared" si="0"/>
        <v>0</v>
      </c>
      <c r="H14" s="78"/>
      <c r="I14" s="78"/>
    </row>
    <row r="15" spans="1:10" x14ac:dyDescent="0.25">
      <c r="A15" s="156"/>
      <c r="B15" s="156"/>
      <c r="C15" s="148"/>
      <c r="D15" s="157"/>
      <c r="E15" s="158"/>
      <c r="F15" s="143">
        <f t="shared" si="0"/>
        <v>0</v>
      </c>
      <c r="H15" s="78"/>
      <c r="I15" s="78"/>
    </row>
    <row r="16" spans="1:10" x14ac:dyDescent="0.25">
      <c r="A16" s="156"/>
      <c r="B16" s="156"/>
      <c r="C16" s="148"/>
      <c r="D16" s="157"/>
      <c r="E16" s="158"/>
      <c r="F16" s="143">
        <f t="shared" si="0"/>
        <v>0</v>
      </c>
      <c r="H16" s="78"/>
      <c r="I16" s="78"/>
    </row>
    <row r="17" spans="1:9" x14ac:dyDescent="0.25">
      <c r="A17" s="156"/>
      <c r="B17" s="156"/>
      <c r="C17" s="148"/>
      <c r="D17" s="157"/>
      <c r="E17" s="158"/>
      <c r="F17" s="143">
        <f t="shared" si="0"/>
        <v>0</v>
      </c>
      <c r="H17" s="78"/>
      <c r="I17" s="78"/>
    </row>
    <row r="18" spans="1:9" x14ac:dyDescent="0.25">
      <c r="A18" s="156"/>
      <c r="B18" s="156"/>
      <c r="C18" s="148"/>
      <c r="D18" s="157"/>
      <c r="E18" s="158"/>
      <c r="F18" s="143">
        <f t="shared" si="0"/>
        <v>0</v>
      </c>
      <c r="H18" s="78"/>
      <c r="I18" s="78"/>
    </row>
    <row r="19" spans="1:9" x14ac:dyDescent="0.25">
      <c r="A19" s="156"/>
      <c r="B19" s="156"/>
      <c r="C19" s="148"/>
      <c r="D19" s="157"/>
      <c r="E19" s="158"/>
      <c r="F19" s="143">
        <f t="shared" si="0"/>
        <v>0</v>
      </c>
      <c r="H19" s="78"/>
      <c r="I19" s="78"/>
    </row>
    <row r="20" spans="1:9" x14ac:dyDescent="0.25">
      <c r="A20" s="156"/>
      <c r="B20" s="156"/>
      <c r="C20" s="148"/>
      <c r="D20" s="157"/>
      <c r="E20" s="158"/>
      <c r="F20" s="143">
        <f t="shared" si="0"/>
        <v>0</v>
      </c>
      <c r="H20" s="78"/>
      <c r="I20" s="78"/>
    </row>
    <row r="21" spans="1:9" x14ac:dyDescent="0.25">
      <c r="A21" s="156"/>
      <c r="B21" s="156"/>
      <c r="C21" s="148"/>
      <c r="D21" s="157"/>
      <c r="E21" s="158"/>
      <c r="F21" s="143">
        <f t="shared" si="0"/>
        <v>0</v>
      </c>
      <c r="H21" s="78"/>
      <c r="I21" s="78"/>
    </row>
    <row r="22" spans="1:9" x14ac:dyDescent="0.25">
      <c r="A22" s="156"/>
      <c r="B22" s="156"/>
      <c r="C22" s="148"/>
      <c r="D22" s="157"/>
      <c r="E22" s="158"/>
      <c r="F22" s="143">
        <f t="shared" si="0"/>
        <v>0</v>
      </c>
      <c r="H22" s="78"/>
      <c r="I22" s="78"/>
    </row>
    <row r="23" spans="1:9" x14ac:dyDescent="0.25">
      <c r="A23" s="156"/>
      <c r="B23" s="156"/>
      <c r="C23" s="148"/>
      <c r="D23" s="157"/>
      <c r="E23" s="158"/>
      <c r="F23" s="143">
        <f t="shared" si="0"/>
        <v>0</v>
      </c>
      <c r="H23" s="78"/>
      <c r="I23" s="78"/>
    </row>
    <row r="24" spans="1:9" x14ac:dyDescent="0.25">
      <c r="A24" s="156"/>
      <c r="B24" s="156"/>
      <c r="C24" s="148"/>
      <c r="D24" s="157"/>
      <c r="E24" s="158"/>
      <c r="F24" s="143">
        <f t="shared" si="0"/>
        <v>0</v>
      </c>
      <c r="H24" s="78"/>
      <c r="I24" s="78"/>
    </row>
    <row r="25" spans="1:9" x14ac:dyDescent="0.25">
      <c r="A25" s="156"/>
      <c r="B25" s="156"/>
      <c r="C25" s="148"/>
      <c r="D25" s="157"/>
      <c r="E25" s="158"/>
      <c r="F25" s="143">
        <f t="shared" si="0"/>
        <v>0</v>
      </c>
      <c r="H25" s="78"/>
      <c r="I25" s="78"/>
    </row>
    <row r="26" spans="1:9" x14ac:dyDescent="0.25">
      <c r="A26" s="156"/>
      <c r="B26" s="156"/>
      <c r="C26" s="148"/>
      <c r="D26" s="157"/>
      <c r="E26" s="158"/>
      <c r="F26" s="143">
        <f t="shared" si="0"/>
        <v>0</v>
      </c>
      <c r="H26" s="78"/>
      <c r="I26" s="78"/>
    </row>
    <row r="27" spans="1:9" x14ac:dyDescent="0.25">
      <c r="A27" s="156"/>
      <c r="B27" s="156"/>
      <c r="C27" s="148"/>
      <c r="D27" s="157"/>
      <c r="E27" s="158"/>
      <c r="F27" s="143">
        <f t="shared" si="0"/>
        <v>0</v>
      </c>
      <c r="H27" s="78"/>
      <c r="I27" s="78"/>
    </row>
    <row r="28" spans="1:9" x14ac:dyDescent="0.25">
      <c r="A28" s="156"/>
      <c r="B28" s="156"/>
      <c r="C28" s="148"/>
      <c r="D28" s="157"/>
      <c r="E28" s="158"/>
      <c r="F28" s="143">
        <f t="shared" si="0"/>
        <v>0</v>
      </c>
      <c r="H28" s="78"/>
      <c r="I28" s="78"/>
    </row>
    <row r="29" spans="1:9" x14ac:dyDescent="0.25">
      <c r="A29" s="156"/>
      <c r="B29" s="156"/>
      <c r="C29" s="148"/>
      <c r="D29" s="157"/>
      <c r="E29" s="158"/>
      <c r="F29" s="143">
        <f t="shared" si="0"/>
        <v>0</v>
      </c>
      <c r="H29" s="78"/>
      <c r="I29" s="78"/>
    </row>
    <row r="30" spans="1:9" x14ac:dyDescent="0.25">
      <c r="A30" s="156"/>
      <c r="B30" s="156"/>
      <c r="C30" s="148"/>
      <c r="D30" s="157"/>
      <c r="E30" s="158"/>
      <c r="F30" s="143">
        <f t="shared" si="0"/>
        <v>0</v>
      </c>
      <c r="H30" s="78"/>
      <c r="I30" s="78"/>
    </row>
    <row r="31" spans="1:9" x14ac:dyDescent="0.25">
      <c r="A31" s="156"/>
      <c r="B31" s="156"/>
      <c r="C31" s="148"/>
      <c r="D31" s="157"/>
      <c r="E31" s="158"/>
      <c r="F31" s="143">
        <f t="shared" si="0"/>
        <v>0</v>
      </c>
      <c r="H31" s="78"/>
      <c r="I31" s="78"/>
    </row>
    <row r="32" spans="1:9" x14ac:dyDescent="0.25">
      <c r="A32" s="156"/>
      <c r="B32" s="156"/>
      <c r="C32" s="148"/>
      <c r="D32" s="157"/>
      <c r="E32" s="158"/>
      <c r="F32" s="143">
        <f t="shared" si="0"/>
        <v>0</v>
      </c>
      <c r="H32" s="78"/>
      <c r="I32" s="78"/>
    </row>
    <row r="33" spans="1:13" x14ac:dyDescent="0.25">
      <c r="A33" s="156"/>
      <c r="B33" s="156"/>
      <c r="C33" s="148"/>
      <c r="D33" s="157"/>
      <c r="E33" s="158"/>
      <c r="F33" s="143">
        <f t="shared" si="0"/>
        <v>0</v>
      </c>
      <c r="H33" s="78"/>
      <c r="I33" s="78"/>
    </row>
    <row r="34" spans="1:13" x14ac:dyDescent="0.25">
      <c r="A34" s="156"/>
      <c r="B34" s="156"/>
      <c r="C34" s="148"/>
      <c r="D34" s="157"/>
      <c r="E34" s="158"/>
      <c r="F34" s="143">
        <f t="shared" si="0"/>
        <v>0</v>
      </c>
      <c r="H34" s="78"/>
      <c r="I34" s="78"/>
    </row>
    <row r="35" spans="1:13" x14ac:dyDescent="0.25">
      <c r="A35" s="156"/>
      <c r="B35" s="156"/>
      <c r="C35" s="148"/>
      <c r="D35" s="157"/>
      <c r="E35" s="158"/>
      <c r="F35" s="143">
        <f t="shared" si="0"/>
        <v>0</v>
      </c>
      <c r="H35" s="78"/>
      <c r="I35" s="78"/>
    </row>
    <row r="36" spans="1:13" x14ac:dyDescent="0.25">
      <c r="A36" s="156"/>
      <c r="B36" s="156"/>
      <c r="C36" s="148"/>
      <c r="D36" s="157"/>
      <c r="E36" s="158"/>
      <c r="F36" s="143">
        <f t="shared" si="0"/>
        <v>0</v>
      </c>
      <c r="H36" s="78"/>
      <c r="I36" s="78"/>
    </row>
    <row r="37" spans="1:13" x14ac:dyDescent="0.25">
      <c r="A37" s="156"/>
      <c r="B37" s="156"/>
      <c r="C37" s="148"/>
      <c r="D37" s="157"/>
      <c r="E37" s="158"/>
      <c r="F37" s="143">
        <f t="shared" si="0"/>
        <v>0</v>
      </c>
      <c r="H37" s="78"/>
      <c r="I37" s="78"/>
    </row>
    <row r="38" spans="1:13" x14ac:dyDescent="0.25">
      <c r="A38" s="156"/>
      <c r="B38" s="156"/>
      <c r="C38" s="148"/>
      <c r="D38" s="157"/>
      <c r="E38" s="158"/>
      <c r="F38" s="143">
        <f t="shared" si="0"/>
        <v>0</v>
      </c>
      <c r="H38" s="78"/>
      <c r="I38" s="78"/>
    </row>
    <row r="39" spans="1:13" x14ac:dyDescent="0.25">
      <c r="A39" s="156"/>
      <c r="B39" s="156"/>
      <c r="C39" s="148"/>
      <c r="D39" s="157"/>
      <c r="E39" s="158"/>
      <c r="F39" s="143">
        <f t="shared" si="0"/>
        <v>0</v>
      </c>
      <c r="H39" s="78"/>
      <c r="I39" s="78"/>
    </row>
    <row r="40" spans="1:13" x14ac:dyDescent="0.25">
      <c r="A40" s="156"/>
      <c r="B40" s="156"/>
      <c r="C40" s="148"/>
      <c r="D40" s="157"/>
      <c r="E40" s="158"/>
      <c r="F40" s="143">
        <f t="shared" si="0"/>
        <v>0</v>
      </c>
      <c r="H40" s="78"/>
      <c r="I40" s="78"/>
    </row>
    <row r="41" spans="1:13" x14ac:dyDescent="0.25">
      <c r="A41" s="156"/>
      <c r="B41" s="156"/>
      <c r="C41" s="148"/>
      <c r="D41" s="157"/>
      <c r="E41" s="158"/>
      <c r="F41" s="143">
        <f t="shared" si="0"/>
        <v>0</v>
      </c>
      <c r="H41" s="78"/>
      <c r="I41" s="78"/>
    </row>
    <row r="42" spans="1:13" x14ac:dyDescent="0.25">
      <c r="A42" s="156"/>
      <c r="B42" s="156"/>
      <c r="C42" s="148"/>
      <c r="D42" s="157"/>
      <c r="E42" s="158"/>
      <c r="F42" s="143">
        <f t="shared" si="0"/>
        <v>0</v>
      </c>
      <c r="H42" s="78"/>
      <c r="I42" s="78"/>
    </row>
    <row r="43" spans="1:13" ht="6.75" customHeight="1" x14ac:dyDescent="0.25">
      <c r="A43" s="81"/>
      <c r="B43" s="82"/>
      <c r="C43" s="82"/>
      <c r="D43" s="83"/>
      <c r="E43" s="82"/>
      <c r="F43" s="84"/>
      <c r="H43" s="78"/>
      <c r="I43" s="78"/>
    </row>
    <row r="44" spans="1:13" x14ac:dyDescent="0.25">
      <c r="A44" s="8" t="s">
        <v>80</v>
      </c>
      <c r="B44" s="85"/>
      <c r="C44" s="85"/>
      <c r="D44" s="85"/>
      <c r="E44" s="86"/>
      <c r="F44" s="164">
        <f>SUM(F10:F42)</f>
        <v>0</v>
      </c>
      <c r="H44" s="78"/>
      <c r="I44" s="78"/>
    </row>
    <row r="45" spans="1:13" ht="4.1500000000000004" customHeight="1" x14ac:dyDescent="0.25">
      <c r="A45" s="104"/>
      <c r="B45" s="104"/>
      <c r="C45" s="104"/>
      <c r="D45" s="104"/>
      <c r="E45" s="104"/>
      <c r="F45" s="104"/>
      <c r="G45" s="104"/>
      <c r="H45" s="78"/>
      <c r="I45" s="78"/>
    </row>
    <row r="46" spans="1:13" ht="15" customHeight="1" x14ac:dyDescent="0.25">
      <c r="A46" s="67" t="s">
        <v>72</v>
      </c>
      <c r="B46" s="88"/>
      <c r="C46" s="88"/>
      <c r="D46" s="88"/>
      <c r="E46" s="88"/>
      <c r="F46" s="88"/>
      <c r="G46" s="174"/>
      <c r="H46" s="78"/>
      <c r="I46" s="78"/>
    </row>
    <row r="47" spans="1:13" s="58" customFormat="1" ht="81" customHeight="1" x14ac:dyDescent="0.25">
      <c r="A47" s="333" t="s">
        <v>74</v>
      </c>
      <c r="B47" s="334"/>
      <c r="C47" s="334"/>
      <c r="D47" s="334"/>
      <c r="E47" s="334"/>
      <c r="F47" s="334"/>
      <c r="G47" s="335"/>
      <c r="H47" s="125"/>
      <c r="I47" s="125"/>
      <c r="J47" s="1"/>
      <c r="K47" s="1"/>
      <c r="L47" s="1"/>
      <c r="M47" s="1"/>
    </row>
    <row r="48" spans="1:13" s="4" customFormat="1" ht="29.25" customHeight="1" x14ac:dyDescent="0.25">
      <c r="A48" s="336" t="s">
        <v>165</v>
      </c>
      <c r="B48" s="337"/>
      <c r="C48" s="337"/>
      <c r="D48" s="337"/>
      <c r="E48" s="337"/>
      <c r="F48" s="337"/>
      <c r="G48" s="338"/>
      <c r="H48" s="89"/>
      <c r="I48" s="89"/>
    </row>
    <row r="49" spans="1:10" x14ac:dyDescent="0.25">
      <c r="A49" s="90"/>
      <c r="B49" s="90"/>
      <c r="C49" s="90"/>
      <c r="D49" s="90"/>
      <c r="E49" s="90"/>
      <c r="F49" s="90"/>
      <c r="G49" s="90"/>
      <c r="H49" s="90"/>
      <c r="I49" s="90"/>
    </row>
    <row r="50" spans="1:10" ht="15.75" x14ac:dyDescent="0.25">
      <c r="A50" s="351" t="s">
        <v>81</v>
      </c>
      <c r="B50" s="351"/>
      <c r="C50" s="351"/>
      <c r="D50" s="351"/>
      <c r="E50" s="351"/>
      <c r="F50" s="351"/>
      <c r="G50" s="351"/>
      <c r="H50" s="351"/>
      <c r="I50" s="351"/>
    </row>
    <row r="51" spans="1:10" ht="8.4499999999999993" customHeight="1" x14ac:dyDescent="0.25">
      <c r="A51" s="332"/>
      <c r="B51" s="332"/>
      <c r="C51" s="332"/>
      <c r="D51" s="332"/>
      <c r="E51" s="332"/>
      <c r="F51" s="332"/>
      <c r="G51" s="332"/>
      <c r="H51" s="332"/>
      <c r="I51" s="332"/>
    </row>
    <row r="52" spans="1:10" s="91" customFormat="1" ht="23.25" customHeight="1" x14ac:dyDescent="0.25">
      <c r="A52" s="304" t="s">
        <v>56</v>
      </c>
      <c r="B52" s="304" t="s">
        <v>57</v>
      </c>
      <c r="C52" s="304" t="s">
        <v>82</v>
      </c>
      <c r="D52" s="345" t="s">
        <v>83</v>
      </c>
      <c r="E52" s="346"/>
      <c r="F52" s="347" t="s">
        <v>84</v>
      </c>
      <c r="G52" s="348"/>
      <c r="H52" s="304" t="s">
        <v>79</v>
      </c>
      <c r="J52" s="92"/>
    </row>
    <row r="53" spans="1:10" s="91" customFormat="1" ht="14.25" customHeight="1" x14ac:dyDescent="0.25">
      <c r="A53" s="305"/>
      <c r="B53" s="305"/>
      <c r="C53" s="305"/>
      <c r="D53" s="349" t="s">
        <v>85</v>
      </c>
      <c r="E53" s="326" t="s">
        <v>86</v>
      </c>
      <c r="F53" s="349" t="s">
        <v>87</v>
      </c>
      <c r="G53" s="326" t="s">
        <v>88</v>
      </c>
      <c r="H53" s="305"/>
      <c r="J53" s="92"/>
    </row>
    <row r="54" spans="1:10" s="91" customFormat="1" ht="51" customHeight="1" x14ac:dyDescent="0.25">
      <c r="A54" s="306"/>
      <c r="B54" s="306"/>
      <c r="C54" s="306"/>
      <c r="D54" s="350"/>
      <c r="E54" s="328"/>
      <c r="F54" s="350"/>
      <c r="G54" s="328"/>
      <c r="H54" s="306"/>
      <c r="J54" s="92"/>
    </row>
    <row r="55" spans="1:10" x14ac:dyDescent="0.25">
      <c r="A55" s="156"/>
      <c r="B55" s="156"/>
      <c r="C55" s="159"/>
      <c r="D55" s="160"/>
      <c r="E55" s="161"/>
      <c r="F55" s="160"/>
      <c r="G55" s="161"/>
      <c r="H55" s="145">
        <f t="shared" ref="H55:H73" si="1">((D55*E55)+(F55*G55))</f>
        <v>0</v>
      </c>
      <c r="J55" s="15"/>
    </row>
    <row r="56" spans="1:10" x14ac:dyDescent="0.25">
      <c r="A56" s="156"/>
      <c r="B56" s="156"/>
      <c r="C56" s="159"/>
      <c r="D56" s="160"/>
      <c r="E56" s="161"/>
      <c r="F56" s="160"/>
      <c r="G56" s="161"/>
      <c r="H56" s="145">
        <f t="shared" si="1"/>
        <v>0</v>
      </c>
      <c r="J56" s="15"/>
    </row>
    <row r="57" spans="1:10" x14ac:dyDescent="0.25">
      <c r="A57" s="156"/>
      <c r="B57" s="156"/>
      <c r="C57" s="159"/>
      <c r="D57" s="160"/>
      <c r="E57" s="161"/>
      <c r="F57" s="160"/>
      <c r="G57" s="161"/>
      <c r="H57" s="145">
        <f t="shared" si="1"/>
        <v>0</v>
      </c>
      <c r="J57" s="15"/>
    </row>
    <row r="58" spans="1:10" x14ac:dyDescent="0.25">
      <c r="A58" s="156"/>
      <c r="B58" s="156"/>
      <c r="C58" s="159"/>
      <c r="D58" s="160"/>
      <c r="E58" s="161"/>
      <c r="F58" s="160"/>
      <c r="G58" s="161"/>
      <c r="H58" s="145">
        <f t="shared" si="1"/>
        <v>0</v>
      </c>
      <c r="J58" s="15"/>
    </row>
    <row r="59" spans="1:10" x14ac:dyDescent="0.25">
      <c r="A59" s="156"/>
      <c r="B59" s="156"/>
      <c r="C59" s="159"/>
      <c r="D59" s="160"/>
      <c r="E59" s="161"/>
      <c r="F59" s="160"/>
      <c r="G59" s="161"/>
      <c r="H59" s="145">
        <f t="shared" si="1"/>
        <v>0</v>
      </c>
      <c r="J59" s="15"/>
    </row>
    <row r="60" spans="1:10" x14ac:dyDescent="0.25">
      <c r="A60" s="156"/>
      <c r="B60" s="156"/>
      <c r="C60" s="159"/>
      <c r="D60" s="160"/>
      <c r="E60" s="161"/>
      <c r="F60" s="160"/>
      <c r="G60" s="161"/>
      <c r="H60" s="145">
        <f t="shared" si="1"/>
        <v>0</v>
      </c>
      <c r="J60" s="15"/>
    </row>
    <row r="61" spans="1:10" x14ac:dyDescent="0.25">
      <c r="A61" s="156"/>
      <c r="B61" s="156"/>
      <c r="C61" s="159"/>
      <c r="D61" s="160"/>
      <c r="E61" s="161"/>
      <c r="F61" s="160"/>
      <c r="G61" s="161"/>
      <c r="H61" s="145">
        <f t="shared" si="1"/>
        <v>0</v>
      </c>
      <c r="J61" s="15"/>
    </row>
    <row r="62" spans="1:10" x14ac:dyDescent="0.25">
      <c r="A62" s="156"/>
      <c r="B62" s="156"/>
      <c r="C62" s="159"/>
      <c r="D62" s="160"/>
      <c r="E62" s="161"/>
      <c r="F62" s="160"/>
      <c r="G62" s="161"/>
      <c r="H62" s="145">
        <f t="shared" si="1"/>
        <v>0</v>
      </c>
      <c r="J62" s="15"/>
    </row>
    <row r="63" spans="1:10" x14ac:dyDescent="0.25">
      <c r="A63" s="156"/>
      <c r="B63" s="156"/>
      <c r="C63" s="159"/>
      <c r="D63" s="160"/>
      <c r="E63" s="161"/>
      <c r="F63" s="160"/>
      <c r="G63" s="161"/>
      <c r="H63" s="145">
        <f t="shared" si="1"/>
        <v>0</v>
      </c>
      <c r="J63" s="15"/>
    </row>
    <row r="64" spans="1:10" x14ac:dyDescent="0.25">
      <c r="A64" s="156"/>
      <c r="B64" s="156"/>
      <c r="C64" s="159"/>
      <c r="D64" s="160"/>
      <c r="E64" s="161"/>
      <c r="F64" s="160"/>
      <c r="G64" s="161"/>
      <c r="H64" s="145">
        <f t="shared" si="1"/>
        <v>0</v>
      </c>
      <c r="J64" s="15"/>
    </row>
    <row r="65" spans="1:11" x14ac:dyDescent="0.25">
      <c r="A65" s="156"/>
      <c r="B65" s="156"/>
      <c r="C65" s="159"/>
      <c r="D65" s="160"/>
      <c r="E65" s="161"/>
      <c r="F65" s="160"/>
      <c r="G65" s="161"/>
      <c r="H65" s="145">
        <f t="shared" si="1"/>
        <v>0</v>
      </c>
      <c r="J65" s="15"/>
    </row>
    <row r="66" spans="1:11" x14ac:dyDescent="0.25">
      <c r="A66" s="156"/>
      <c r="B66" s="156"/>
      <c r="C66" s="159"/>
      <c r="D66" s="160"/>
      <c r="E66" s="161"/>
      <c r="F66" s="160"/>
      <c r="G66" s="161"/>
      <c r="H66" s="145">
        <f t="shared" si="1"/>
        <v>0</v>
      </c>
      <c r="J66" s="15"/>
    </row>
    <row r="67" spans="1:11" x14ac:dyDescent="0.25">
      <c r="A67" s="156"/>
      <c r="B67" s="156"/>
      <c r="C67" s="159"/>
      <c r="D67" s="160"/>
      <c r="E67" s="161"/>
      <c r="F67" s="160"/>
      <c r="G67" s="161"/>
      <c r="H67" s="145">
        <f t="shared" si="1"/>
        <v>0</v>
      </c>
      <c r="J67" s="15"/>
    </row>
    <row r="68" spans="1:11" x14ac:dyDescent="0.25">
      <c r="A68" s="156"/>
      <c r="B68" s="156"/>
      <c r="C68" s="159"/>
      <c r="D68" s="160"/>
      <c r="E68" s="161"/>
      <c r="F68" s="160"/>
      <c r="G68" s="161"/>
      <c r="H68" s="145">
        <f t="shared" si="1"/>
        <v>0</v>
      </c>
      <c r="J68" s="15"/>
    </row>
    <row r="69" spans="1:11" x14ac:dyDescent="0.25">
      <c r="A69" s="156"/>
      <c r="B69" s="156"/>
      <c r="C69" s="159"/>
      <c r="D69" s="160"/>
      <c r="E69" s="161"/>
      <c r="F69" s="160"/>
      <c r="G69" s="161"/>
      <c r="H69" s="145">
        <f t="shared" si="1"/>
        <v>0</v>
      </c>
      <c r="J69" s="15"/>
    </row>
    <row r="70" spans="1:11" x14ac:dyDescent="0.25">
      <c r="A70" s="156"/>
      <c r="B70" s="156"/>
      <c r="C70" s="159"/>
      <c r="D70" s="160"/>
      <c r="E70" s="161"/>
      <c r="F70" s="160"/>
      <c r="G70" s="161"/>
      <c r="H70" s="145">
        <f t="shared" si="1"/>
        <v>0</v>
      </c>
      <c r="J70" s="15"/>
    </row>
    <row r="71" spans="1:11" x14ac:dyDescent="0.25">
      <c r="A71" s="156"/>
      <c r="B71" s="156"/>
      <c r="C71" s="159"/>
      <c r="D71" s="160"/>
      <c r="E71" s="161"/>
      <c r="F71" s="160"/>
      <c r="G71" s="161"/>
      <c r="H71" s="145">
        <f t="shared" si="1"/>
        <v>0</v>
      </c>
      <c r="J71" s="15"/>
    </row>
    <row r="72" spans="1:11" x14ac:dyDescent="0.25">
      <c r="A72" s="156"/>
      <c r="B72" s="156"/>
      <c r="C72" s="159"/>
      <c r="D72" s="160"/>
      <c r="E72" s="161"/>
      <c r="F72" s="160"/>
      <c r="G72" s="161"/>
      <c r="H72" s="145">
        <f t="shared" si="1"/>
        <v>0</v>
      </c>
      <c r="J72" s="15"/>
    </row>
    <row r="73" spans="1:11" x14ac:dyDescent="0.25">
      <c r="A73" s="156"/>
      <c r="B73" s="156"/>
      <c r="C73" s="159"/>
      <c r="D73" s="160"/>
      <c r="E73" s="161"/>
      <c r="F73" s="160"/>
      <c r="G73" s="161"/>
      <c r="H73" s="145">
        <f t="shared" si="1"/>
        <v>0</v>
      </c>
      <c r="J73" s="15"/>
    </row>
    <row r="74" spans="1:11" ht="6.75" customHeight="1" x14ac:dyDescent="0.25">
      <c r="A74" s="81"/>
      <c r="B74" s="82"/>
      <c r="C74" s="82"/>
      <c r="D74" s="83"/>
      <c r="E74" s="82"/>
      <c r="F74" s="212"/>
      <c r="G74" s="213"/>
      <c r="H74" s="93"/>
      <c r="J74" s="15"/>
    </row>
    <row r="75" spans="1:11" x14ac:dyDescent="0.25">
      <c r="A75" s="8" t="s">
        <v>89</v>
      </c>
      <c r="B75" s="85"/>
      <c r="C75" s="85"/>
      <c r="D75" s="85"/>
      <c r="E75" s="85"/>
      <c r="F75" s="85"/>
      <c r="G75" s="86"/>
      <c r="H75" s="163">
        <f>SUM(H55:H74)</f>
        <v>0</v>
      </c>
      <c r="J75" s="15"/>
    </row>
    <row r="76" spans="1:11" x14ac:dyDescent="0.25">
      <c r="A76" s="225"/>
      <c r="B76" s="225"/>
      <c r="C76" s="225"/>
      <c r="D76" s="225"/>
      <c r="E76" s="225"/>
      <c r="F76" s="225"/>
      <c r="G76" s="225"/>
      <c r="H76" s="226"/>
      <c r="J76" s="94"/>
    </row>
    <row r="77" spans="1:11" s="4" customFormat="1" ht="18.600000000000001" customHeight="1" x14ac:dyDescent="0.25">
      <c r="A77" s="227" t="s">
        <v>90</v>
      </c>
      <c r="B77" s="228"/>
      <c r="C77" s="228"/>
      <c r="D77" s="228"/>
      <c r="E77" s="228"/>
      <c r="F77" s="228"/>
      <c r="G77" s="228"/>
      <c r="H77" s="162">
        <f>+H75+F44</f>
        <v>0</v>
      </c>
      <c r="J77" s="95"/>
    </row>
    <row r="78" spans="1:11" ht="7.5" customHeight="1" x14ac:dyDescent="0.25">
      <c r="A78" s="96"/>
      <c r="B78" s="96"/>
      <c r="C78" s="96"/>
      <c r="D78" s="96"/>
      <c r="E78" s="96"/>
      <c r="F78" s="96"/>
      <c r="G78" s="96"/>
      <c r="H78" s="96"/>
      <c r="I78" s="96"/>
      <c r="J78" s="96"/>
      <c r="K78" s="96"/>
    </row>
    <row r="79" spans="1:11" ht="15" customHeight="1" x14ac:dyDescent="0.25">
      <c r="A79" s="67" t="s">
        <v>72</v>
      </c>
      <c r="B79" s="87"/>
      <c r="C79" s="87"/>
      <c r="D79" s="87"/>
      <c r="E79" s="87"/>
      <c r="F79" s="87"/>
      <c r="G79" s="87"/>
      <c r="H79" s="174"/>
      <c r="I79" s="96"/>
      <c r="J79" s="96"/>
      <c r="K79" s="96"/>
    </row>
    <row r="80" spans="1:11" s="98" customFormat="1" ht="81" customHeight="1" x14ac:dyDescent="0.25">
      <c r="A80" s="339" t="s">
        <v>74</v>
      </c>
      <c r="B80" s="340"/>
      <c r="C80" s="340"/>
      <c r="D80" s="340"/>
      <c r="E80" s="340"/>
      <c r="F80" s="340"/>
      <c r="G80" s="340"/>
      <c r="H80" s="341"/>
      <c r="I80" s="214"/>
      <c r="J80" s="97"/>
    </row>
    <row r="81" spans="1:10" s="101" customFormat="1" ht="72.75" customHeight="1" x14ac:dyDescent="0.2">
      <c r="A81" s="342" t="s">
        <v>146</v>
      </c>
      <c r="B81" s="343"/>
      <c r="C81" s="343"/>
      <c r="D81" s="343"/>
      <c r="E81" s="343"/>
      <c r="F81" s="343"/>
      <c r="G81" s="343"/>
      <c r="H81" s="344"/>
      <c r="I81" s="99"/>
      <c r="J81" s="100"/>
    </row>
    <row r="82" spans="1:10" x14ac:dyDescent="0.25">
      <c r="J82" s="103"/>
    </row>
    <row r="83" spans="1:10" x14ac:dyDescent="0.25">
      <c r="J83" s="96"/>
    </row>
    <row r="84" spans="1:10" x14ac:dyDescent="0.25">
      <c r="J84" s="96"/>
    </row>
  </sheetData>
  <mergeCells count="26">
    <mergeCell ref="A1:E1"/>
    <mergeCell ref="A5:G5"/>
    <mergeCell ref="A6:I6"/>
    <mergeCell ref="A7:A9"/>
    <mergeCell ref="B7:B9"/>
    <mergeCell ref="C7:C9"/>
    <mergeCell ref="D7:D9"/>
    <mergeCell ref="E7:E9"/>
    <mergeCell ref="F7:F9"/>
    <mergeCell ref="C3:F3"/>
    <mergeCell ref="A51:I51"/>
    <mergeCell ref="A47:G47"/>
    <mergeCell ref="A48:G48"/>
    <mergeCell ref="A80:H80"/>
    <mergeCell ref="A81:H81"/>
    <mergeCell ref="A52:A54"/>
    <mergeCell ref="B52:B54"/>
    <mergeCell ref="C52:C54"/>
    <mergeCell ref="D52:E52"/>
    <mergeCell ref="F52:G52"/>
    <mergeCell ref="H52:H54"/>
    <mergeCell ref="D53:D54"/>
    <mergeCell ref="E53:E54"/>
    <mergeCell ref="F53:F54"/>
    <mergeCell ref="G53:G54"/>
    <mergeCell ref="A50:I50"/>
  </mergeCells>
  <pageMargins left="0.7" right="0.7" top="0.75" bottom="0.7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02AE6-A4D0-4F8B-9451-5992EA39C73C}">
  <sheetPr>
    <tabColor rgb="FFFF0000"/>
    <pageSetUpPr fitToPage="1"/>
  </sheetPr>
  <dimension ref="A1:J19"/>
  <sheetViews>
    <sheetView workbookViewId="0">
      <selection sqref="A1:E1"/>
    </sheetView>
  </sheetViews>
  <sheetFormatPr defaultColWidth="8.85546875" defaultRowHeight="15" x14ac:dyDescent="0.25"/>
  <cols>
    <col min="1" max="1" width="35.85546875" style="19" customWidth="1"/>
    <col min="2" max="2" width="12" style="19" customWidth="1"/>
    <col min="3" max="3" width="9.42578125" style="19" bestFit="1" customWidth="1"/>
    <col min="4" max="4" width="12" style="72" customWidth="1"/>
    <col min="5" max="5" width="12" style="139" customWidth="1"/>
    <col min="6" max="6" width="12.5703125" style="108" customWidth="1"/>
    <col min="7" max="16384" width="8.85546875" style="1"/>
  </cols>
  <sheetData>
    <row r="1" spans="1:10" s="54" customFormat="1" ht="18" x14ac:dyDescent="0.25">
      <c r="A1" s="352" t="s">
        <v>91</v>
      </c>
      <c r="B1" s="352"/>
      <c r="C1" s="352"/>
      <c r="D1" s="352"/>
      <c r="E1" s="352"/>
      <c r="F1" s="77">
        <f>'Budget Proposal'!F6</f>
        <v>0</v>
      </c>
    </row>
    <row r="2" spans="1:10" s="54" customFormat="1" ht="18" x14ac:dyDescent="0.25">
      <c r="A2" s="352"/>
      <c r="B2" s="352"/>
      <c r="C2" s="352"/>
      <c r="D2" s="352"/>
      <c r="E2" s="352"/>
      <c r="F2" s="352"/>
    </row>
    <row r="3" spans="1:10" s="56" customFormat="1" x14ac:dyDescent="0.25">
      <c r="A3" s="77" t="s">
        <v>55</v>
      </c>
      <c r="B3" s="325"/>
      <c r="C3" s="325"/>
      <c r="D3" s="325"/>
      <c r="E3" s="325"/>
      <c r="F3" s="206"/>
    </row>
    <row r="4" spans="1:10" x14ac:dyDescent="0.25">
      <c r="A4" s="332"/>
      <c r="B4" s="332"/>
      <c r="C4" s="332"/>
      <c r="D4" s="332"/>
      <c r="E4" s="332"/>
      <c r="F4" s="332"/>
    </row>
    <row r="5" spans="1:10" s="58" customFormat="1" ht="12.75" x14ac:dyDescent="0.2">
      <c r="A5" s="368" t="s">
        <v>92</v>
      </c>
      <c r="B5" s="368" t="s">
        <v>93</v>
      </c>
      <c r="C5" s="368" t="s">
        <v>94</v>
      </c>
      <c r="D5" s="309" t="s">
        <v>95</v>
      </c>
      <c r="E5" s="304" t="s">
        <v>96</v>
      </c>
      <c r="F5" s="309" t="s">
        <v>97</v>
      </c>
    </row>
    <row r="6" spans="1:10" s="215" customFormat="1" ht="12.75" x14ac:dyDescent="0.25">
      <c r="A6" s="369"/>
      <c r="B6" s="369"/>
      <c r="C6" s="369"/>
      <c r="D6" s="310"/>
      <c r="E6" s="306"/>
      <c r="F6" s="310"/>
    </row>
    <row r="7" spans="1:10" ht="150" customHeight="1" x14ac:dyDescent="0.25">
      <c r="A7" s="148"/>
      <c r="B7" s="167"/>
      <c r="C7" s="160"/>
      <c r="D7" s="168"/>
      <c r="E7" s="160"/>
      <c r="F7" s="169"/>
      <c r="G7" s="216"/>
    </row>
    <row r="8" spans="1:10" ht="150" customHeight="1" x14ac:dyDescent="0.25">
      <c r="A8" s="148"/>
      <c r="B8" s="167"/>
      <c r="C8" s="160"/>
      <c r="D8" s="168"/>
      <c r="E8" s="160"/>
      <c r="F8" s="169">
        <f>C8*D8</f>
        <v>0</v>
      </c>
    </row>
    <row r="9" spans="1:10" x14ac:dyDescent="0.25">
      <c r="A9" s="148"/>
      <c r="B9" s="167"/>
      <c r="C9" s="160"/>
      <c r="D9" s="168"/>
      <c r="E9" s="160"/>
      <c r="F9" s="169">
        <f>C9*D9</f>
        <v>0</v>
      </c>
    </row>
    <row r="10" spans="1:10" x14ac:dyDescent="0.25">
      <c r="A10" s="148"/>
      <c r="B10" s="167"/>
      <c r="C10" s="160"/>
      <c r="D10" s="168"/>
      <c r="E10" s="160"/>
      <c r="F10" s="169">
        <f>C10*D10</f>
        <v>0</v>
      </c>
    </row>
    <row r="11" spans="1:10" ht="5.25" customHeight="1" x14ac:dyDescent="0.25">
      <c r="A11" s="357"/>
      <c r="B11" s="357"/>
      <c r="C11" s="357"/>
      <c r="D11" s="357"/>
      <c r="E11" s="357"/>
      <c r="F11" s="358"/>
    </row>
    <row r="12" spans="1:10" s="4" customFormat="1" ht="16.149999999999999" customHeight="1" x14ac:dyDescent="0.25">
      <c r="A12" s="359" t="s">
        <v>71</v>
      </c>
      <c r="B12" s="359"/>
      <c r="C12" s="359"/>
      <c r="D12" s="359"/>
      <c r="E12" s="360"/>
      <c r="F12" s="170">
        <f>SUM(F7:F10)</f>
        <v>0</v>
      </c>
    </row>
    <row r="13" spans="1:10" ht="6.75" customHeight="1" x14ac:dyDescent="0.25">
      <c r="A13" s="361"/>
      <c r="B13" s="361"/>
      <c r="C13" s="361"/>
      <c r="D13" s="361"/>
      <c r="E13" s="361"/>
      <c r="F13" s="361"/>
    </row>
    <row r="14" spans="1:10" ht="13.5" customHeight="1" x14ac:dyDescent="0.25">
      <c r="A14" s="362" t="s">
        <v>72</v>
      </c>
      <c r="B14" s="363"/>
      <c r="C14" s="363"/>
      <c r="D14" s="363"/>
      <c r="E14" s="363"/>
      <c r="F14" s="364"/>
      <c r="G14" s="104"/>
    </row>
    <row r="15" spans="1:10" s="58" customFormat="1" ht="81" customHeight="1" x14ac:dyDescent="0.2">
      <c r="A15" s="365" t="s">
        <v>74</v>
      </c>
      <c r="B15" s="366"/>
      <c r="C15" s="366"/>
      <c r="D15" s="366"/>
      <c r="E15" s="366"/>
      <c r="F15" s="367"/>
      <c r="G15" s="125"/>
      <c r="H15" s="214"/>
    </row>
    <row r="16" spans="1:10" s="58" customFormat="1" ht="12.75" x14ac:dyDescent="0.2">
      <c r="A16" s="16"/>
      <c r="B16" s="16"/>
      <c r="C16" s="105"/>
      <c r="D16" s="16"/>
      <c r="E16" s="16"/>
      <c r="F16" s="16"/>
      <c r="G16" s="16"/>
      <c r="H16" s="16"/>
      <c r="I16" s="16"/>
      <c r="J16" s="16"/>
    </row>
    <row r="17" spans="1:6" s="58" customFormat="1" ht="12.75" x14ac:dyDescent="0.2">
      <c r="A17" s="106"/>
    </row>
    <row r="18" spans="1:6" s="105" customFormat="1" ht="12.75" x14ac:dyDescent="0.2">
      <c r="A18" s="107"/>
    </row>
    <row r="19" spans="1:6" x14ac:dyDescent="0.25">
      <c r="A19" s="1"/>
      <c r="B19" s="1"/>
      <c r="C19" s="1"/>
      <c r="D19" s="1"/>
      <c r="E19" s="1"/>
      <c r="F19" s="1"/>
    </row>
  </sheetData>
  <mergeCells count="15">
    <mergeCell ref="A15:F15"/>
    <mergeCell ref="A2:F2"/>
    <mergeCell ref="A4:F4"/>
    <mergeCell ref="A5:A6"/>
    <mergeCell ref="B5:B6"/>
    <mergeCell ref="C5:C6"/>
    <mergeCell ref="D5:D6"/>
    <mergeCell ref="E5:E6"/>
    <mergeCell ref="F5:F6"/>
    <mergeCell ref="B3:E3"/>
    <mergeCell ref="A1:E1"/>
    <mergeCell ref="A11:F11"/>
    <mergeCell ref="A12:E12"/>
    <mergeCell ref="A13:F13"/>
    <mergeCell ref="A14:F14"/>
  </mergeCells>
  <pageMargins left="0.7" right="0.7" top="0.75" bottom="0.75" header="0.3" footer="0.3"/>
  <pageSetup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98535-63C5-4424-8026-E45CA77156B7}">
  <sheetPr>
    <tabColor rgb="FFFF0000"/>
    <pageSetUpPr fitToPage="1"/>
  </sheetPr>
  <dimension ref="A1:F51"/>
  <sheetViews>
    <sheetView workbookViewId="0">
      <selection sqref="A1:C1"/>
    </sheetView>
  </sheetViews>
  <sheetFormatPr defaultColWidth="8.85546875" defaultRowHeight="15" x14ac:dyDescent="0.25"/>
  <cols>
    <col min="1" max="1" width="22.42578125" style="1" customWidth="1"/>
    <col min="2" max="2" width="23.5703125" style="1" customWidth="1"/>
    <col min="3" max="3" width="30" style="1" customWidth="1"/>
    <col min="4" max="4" width="15" style="141" customWidth="1"/>
    <col min="5" max="16384" width="8.85546875" style="1"/>
  </cols>
  <sheetData>
    <row r="1" spans="1:4" s="54" customFormat="1" ht="18" x14ac:dyDescent="0.25">
      <c r="A1" s="352" t="s">
        <v>112</v>
      </c>
      <c r="B1" s="352"/>
      <c r="C1" s="352"/>
      <c r="D1" s="217">
        <f>Equipment!F1</f>
        <v>0</v>
      </c>
    </row>
    <row r="2" spans="1:4" s="54" customFormat="1" ht="11.25" customHeight="1" x14ac:dyDescent="0.25">
      <c r="A2" s="352"/>
      <c r="B2" s="352"/>
      <c r="C2" s="352"/>
      <c r="D2" s="352"/>
    </row>
    <row r="3" spans="1:4" s="56" customFormat="1" x14ac:dyDescent="0.25">
      <c r="A3" s="77" t="s">
        <v>55</v>
      </c>
      <c r="B3" s="325"/>
      <c r="C3" s="325"/>
    </row>
    <row r="4" spans="1:4" ht="13.7" customHeight="1" x14ac:dyDescent="0.25">
      <c r="A4" s="375"/>
      <c r="B4" s="375"/>
      <c r="C4" s="375"/>
      <c r="D4" s="375"/>
    </row>
    <row r="5" spans="1:4" s="120" customFormat="1" ht="22.7" customHeight="1" x14ac:dyDescent="0.25">
      <c r="A5" s="304" t="s">
        <v>56</v>
      </c>
      <c r="B5" s="304" t="s">
        <v>57</v>
      </c>
      <c r="C5" s="304" t="s">
        <v>113</v>
      </c>
      <c r="D5" s="376" t="s">
        <v>114</v>
      </c>
    </row>
    <row r="6" spans="1:4" s="120" customFormat="1" ht="11.25" customHeight="1" x14ac:dyDescent="0.25">
      <c r="A6" s="305"/>
      <c r="B6" s="305"/>
      <c r="C6" s="305"/>
      <c r="D6" s="377"/>
    </row>
    <row r="7" spans="1:4" s="120" customFormat="1" ht="33.75" customHeight="1" x14ac:dyDescent="0.25">
      <c r="A7" s="306"/>
      <c r="B7" s="306"/>
      <c r="C7" s="306"/>
      <c r="D7" s="378"/>
    </row>
    <row r="8" spans="1:4" ht="13.7" customHeight="1" x14ac:dyDescent="0.25">
      <c r="A8" s="159"/>
      <c r="B8" s="159"/>
      <c r="C8" s="185"/>
      <c r="D8" s="186"/>
    </row>
    <row r="9" spans="1:4" ht="13.7" customHeight="1" x14ac:dyDescent="0.25">
      <c r="A9" s="159"/>
      <c r="B9" s="159"/>
      <c r="C9" s="185"/>
      <c r="D9" s="186"/>
    </row>
    <row r="10" spans="1:4" ht="13.7" customHeight="1" x14ac:dyDescent="0.25">
      <c r="A10" s="159"/>
      <c r="B10" s="159"/>
      <c r="C10" s="185"/>
      <c r="D10" s="186"/>
    </row>
    <row r="11" spans="1:4" ht="13.7" customHeight="1" x14ac:dyDescent="0.25">
      <c r="A11" s="159"/>
      <c r="B11" s="159"/>
      <c r="C11" s="185"/>
      <c r="D11" s="186"/>
    </row>
    <row r="12" spans="1:4" ht="13.7" customHeight="1" x14ac:dyDescent="0.25">
      <c r="A12" s="159"/>
      <c r="B12" s="159"/>
      <c r="C12" s="185"/>
      <c r="D12" s="186"/>
    </row>
    <row r="13" spans="1:4" ht="13.7" customHeight="1" x14ac:dyDescent="0.25">
      <c r="A13" s="159"/>
      <c r="B13" s="159"/>
      <c r="C13" s="185"/>
      <c r="D13" s="186"/>
    </row>
    <row r="14" spans="1:4" ht="13.7" customHeight="1" x14ac:dyDescent="0.25">
      <c r="A14" s="159"/>
      <c r="B14" s="159"/>
      <c r="C14" s="185"/>
      <c r="D14" s="186"/>
    </row>
    <row r="15" spans="1:4" ht="13.7" customHeight="1" x14ac:dyDescent="0.25">
      <c r="A15" s="159"/>
      <c r="B15" s="159"/>
      <c r="C15" s="185"/>
      <c r="D15" s="186"/>
    </row>
    <row r="16" spans="1:4" ht="13.7" customHeight="1" x14ac:dyDescent="0.25">
      <c r="A16" s="159"/>
      <c r="B16" s="159"/>
      <c r="C16" s="185"/>
      <c r="D16" s="186"/>
    </row>
    <row r="17" spans="1:4" ht="13.7" customHeight="1" x14ac:dyDescent="0.25">
      <c r="A17" s="159"/>
      <c r="B17" s="159"/>
      <c r="C17" s="185"/>
      <c r="D17" s="186"/>
    </row>
    <row r="18" spans="1:4" ht="13.7" customHeight="1" x14ac:dyDescent="0.25">
      <c r="A18" s="159"/>
      <c r="B18" s="159"/>
      <c r="C18" s="185"/>
      <c r="D18" s="186"/>
    </row>
    <row r="19" spans="1:4" ht="13.7" customHeight="1" x14ac:dyDescent="0.25">
      <c r="A19" s="159"/>
      <c r="B19" s="159"/>
      <c r="C19" s="185"/>
      <c r="D19" s="186"/>
    </row>
    <row r="20" spans="1:4" ht="13.7" customHeight="1" x14ac:dyDescent="0.25">
      <c r="A20" s="159"/>
      <c r="B20" s="159"/>
      <c r="C20" s="185"/>
      <c r="D20" s="186"/>
    </row>
    <row r="21" spans="1:4" ht="13.7" customHeight="1" x14ac:dyDescent="0.25">
      <c r="A21" s="159"/>
      <c r="B21" s="159"/>
      <c r="C21" s="185"/>
      <c r="D21" s="186"/>
    </row>
    <row r="22" spans="1:4" ht="13.7" customHeight="1" x14ac:dyDescent="0.25">
      <c r="A22" s="159"/>
      <c r="B22" s="159"/>
      <c r="C22" s="185"/>
      <c r="D22" s="186"/>
    </row>
    <row r="23" spans="1:4" ht="13.7" customHeight="1" x14ac:dyDescent="0.25">
      <c r="A23" s="159"/>
      <c r="B23" s="159"/>
      <c r="C23" s="185"/>
      <c r="D23" s="186"/>
    </row>
    <row r="24" spans="1:4" ht="13.7" customHeight="1" x14ac:dyDescent="0.25">
      <c r="A24" s="159"/>
      <c r="B24" s="159"/>
      <c r="C24" s="185"/>
      <c r="D24" s="186"/>
    </row>
    <row r="25" spans="1:4" ht="13.7" customHeight="1" x14ac:dyDescent="0.25">
      <c r="A25" s="159"/>
      <c r="B25" s="159"/>
      <c r="C25" s="185"/>
      <c r="D25" s="186"/>
    </row>
    <row r="26" spans="1:4" ht="13.7" customHeight="1" x14ac:dyDescent="0.25">
      <c r="A26" s="159"/>
      <c r="B26" s="159"/>
      <c r="C26" s="185"/>
      <c r="D26" s="186"/>
    </row>
    <row r="27" spans="1:4" ht="13.7" customHeight="1" x14ac:dyDescent="0.25">
      <c r="A27" s="159"/>
      <c r="B27" s="159"/>
      <c r="C27" s="185"/>
      <c r="D27" s="186"/>
    </row>
    <row r="28" spans="1:4" ht="13.7" customHeight="1" x14ac:dyDescent="0.25">
      <c r="A28" s="159"/>
      <c r="B28" s="159"/>
      <c r="C28" s="185"/>
      <c r="D28" s="186"/>
    </row>
    <row r="29" spans="1:4" ht="13.7" customHeight="1" x14ac:dyDescent="0.25">
      <c r="A29" s="159"/>
      <c r="B29" s="159"/>
      <c r="C29" s="185"/>
      <c r="D29" s="186"/>
    </row>
    <row r="30" spans="1:4" ht="13.7" customHeight="1" x14ac:dyDescent="0.25">
      <c r="A30" s="159"/>
      <c r="B30" s="159"/>
      <c r="C30" s="185"/>
      <c r="D30" s="186"/>
    </row>
    <row r="31" spans="1:4" ht="13.7" customHeight="1" x14ac:dyDescent="0.25">
      <c r="A31" s="159"/>
      <c r="B31" s="159"/>
      <c r="C31" s="185"/>
      <c r="D31" s="186"/>
    </row>
    <row r="32" spans="1:4" ht="13.7" customHeight="1" x14ac:dyDescent="0.25">
      <c r="A32" s="159"/>
      <c r="B32" s="159"/>
      <c r="C32" s="185"/>
      <c r="D32" s="186"/>
    </row>
    <row r="33" spans="1:4" ht="13.7" customHeight="1" x14ac:dyDescent="0.25">
      <c r="A33" s="159"/>
      <c r="B33" s="159"/>
      <c r="C33" s="185"/>
      <c r="D33" s="186"/>
    </row>
    <row r="34" spans="1:4" ht="13.7" customHeight="1" x14ac:dyDescent="0.25">
      <c r="A34" s="159"/>
      <c r="B34" s="159"/>
      <c r="C34" s="185"/>
      <c r="D34" s="186"/>
    </row>
    <row r="35" spans="1:4" ht="13.7" customHeight="1" x14ac:dyDescent="0.25">
      <c r="A35" s="159"/>
      <c r="B35" s="159"/>
      <c r="C35" s="185"/>
      <c r="D35" s="186"/>
    </row>
    <row r="36" spans="1:4" ht="13.7" customHeight="1" x14ac:dyDescent="0.25">
      <c r="A36" s="159"/>
      <c r="B36" s="159"/>
      <c r="C36" s="185"/>
      <c r="D36" s="186"/>
    </row>
    <row r="37" spans="1:4" ht="13.7" customHeight="1" x14ac:dyDescent="0.25">
      <c r="A37" s="159"/>
      <c r="B37" s="159"/>
      <c r="C37" s="185"/>
      <c r="D37" s="186"/>
    </row>
    <row r="38" spans="1:4" ht="13.7" customHeight="1" x14ac:dyDescent="0.25">
      <c r="A38" s="159"/>
      <c r="B38" s="159"/>
      <c r="C38" s="185"/>
      <c r="D38" s="186"/>
    </row>
    <row r="39" spans="1:4" ht="13.7" customHeight="1" x14ac:dyDescent="0.25">
      <c r="A39" s="159"/>
      <c r="B39" s="159"/>
      <c r="C39" s="185"/>
      <c r="D39" s="186"/>
    </row>
    <row r="40" spans="1:4" ht="13.7" customHeight="1" x14ac:dyDescent="0.25">
      <c r="A40" s="159"/>
      <c r="B40" s="159"/>
      <c r="C40" s="185"/>
      <c r="D40" s="186"/>
    </row>
    <row r="41" spans="1:4" ht="13.7" customHeight="1" x14ac:dyDescent="0.25">
      <c r="A41" s="159"/>
      <c r="B41" s="159"/>
      <c r="C41" s="185"/>
      <c r="D41" s="186"/>
    </row>
    <row r="42" spans="1:4" ht="13.7" customHeight="1" x14ac:dyDescent="0.25">
      <c r="A42" s="159"/>
      <c r="B42" s="159"/>
      <c r="C42" s="185"/>
      <c r="D42" s="186"/>
    </row>
    <row r="43" spans="1:4" ht="13.7" customHeight="1" x14ac:dyDescent="0.25">
      <c r="A43" s="159"/>
      <c r="B43" s="159"/>
      <c r="C43" s="185"/>
      <c r="D43" s="186"/>
    </row>
    <row r="44" spans="1:4" ht="13.7" customHeight="1" x14ac:dyDescent="0.25">
      <c r="A44" s="159"/>
      <c r="B44" s="159"/>
      <c r="C44" s="185"/>
      <c r="D44" s="186"/>
    </row>
    <row r="45" spans="1:4" ht="13.7" customHeight="1" x14ac:dyDescent="0.25">
      <c r="A45" s="159"/>
      <c r="B45" s="159"/>
      <c r="C45" s="185"/>
      <c r="D45" s="186"/>
    </row>
    <row r="46" spans="1:4" ht="5.25" customHeight="1" x14ac:dyDescent="0.25">
      <c r="A46" s="121"/>
      <c r="B46" s="122"/>
      <c r="C46" s="122"/>
      <c r="D46" s="123"/>
    </row>
    <row r="47" spans="1:4" s="4" customFormat="1" ht="16.899999999999999" customHeight="1" x14ac:dyDescent="0.25">
      <c r="A47" s="370" t="s">
        <v>71</v>
      </c>
      <c r="B47" s="359"/>
      <c r="C47" s="359"/>
      <c r="D47" s="162">
        <f>SUM(D8:D45)</f>
        <v>0</v>
      </c>
    </row>
    <row r="48" spans="1:4" s="124" customFormat="1" ht="6" customHeight="1" x14ac:dyDescent="0.2">
      <c r="A48" s="371"/>
      <c r="B48" s="371"/>
      <c r="C48" s="371"/>
      <c r="D48" s="371"/>
    </row>
    <row r="49" spans="1:6" s="124" customFormat="1" ht="15" customHeight="1" x14ac:dyDescent="0.2">
      <c r="A49" s="362" t="s">
        <v>72</v>
      </c>
      <c r="B49" s="363"/>
      <c r="C49" s="363"/>
      <c r="D49" s="364"/>
      <c r="E49" s="125"/>
      <c r="F49" s="125"/>
    </row>
    <row r="50" spans="1:6" s="58" customFormat="1" ht="81" customHeight="1" x14ac:dyDescent="0.2">
      <c r="A50" s="372" t="s">
        <v>74</v>
      </c>
      <c r="B50" s="373"/>
      <c r="C50" s="373"/>
      <c r="D50" s="374"/>
      <c r="E50" s="125"/>
      <c r="F50" s="125"/>
    </row>
    <row r="51" spans="1:6" x14ac:dyDescent="0.25">
      <c r="A51" s="15"/>
      <c r="B51" s="15"/>
      <c r="C51" s="15"/>
      <c r="D51" s="126"/>
    </row>
  </sheetData>
  <sheetProtection algorithmName="SHA-512" hashValue="m9okiMFIkF2Uom+cacTWRMNEqgXhurAU2Fy3+2CIEdREn7n5TL0CnUCjjhFiaHN93fAME1fm8IcP/hyJEXxQNw==" saltValue="ImaU8Mq9OxEOX8GihMim+g==" spinCount="100000" sheet="1" objects="1" scenarios="1"/>
  <protectedRanges>
    <protectedRange sqref="A8:A45" name="Range1_3"/>
    <protectedRange sqref="B8:B45" name="Range1_4"/>
  </protectedRanges>
  <mergeCells count="12">
    <mergeCell ref="A1:C1"/>
    <mergeCell ref="A2:D2"/>
    <mergeCell ref="A4:D4"/>
    <mergeCell ref="A5:A7"/>
    <mergeCell ref="B5:B7"/>
    <mergeCell ref="C5:C7"/>
    <mergeCell ref="D5:D7"/>
    <mergeCell ref="A47:C47"/>
    <mergeCell ref="A48:D48"/>
    <mergeCell ref="A49:D49"/>
    <mergeCell ref="A50:D50"/>
    <mergeCell ref="B3:C3"/>
  </mergeCells>
  <pageMargins left="0.7" right="0.7" top="0.75" bottom="0.75" header="0.3" footer="0.3"/>
  <pageSetup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87BD-D3CF-4D31-A9EA-ACD2B3550F6A}">
  <sheetPr>
    <tabColor rgb="FFFF0000"/>
    <pageSetUpPr fitToPage="1"/>
  </sheetPr>
  <dimension ref="A1:L73"/>
  <sheetViews>
    <sheetView workbookViewId="0">
      <selection sqref="A1:D1"/>
    </sheetView>
  </sheetViews>
  <sheetFormatPr defaultColWidth="8.85546875" defaultRowHeight="15" x14ac:dyDescent="0.25"/>
  <cols>
    <col min="1" max="1" width="26.28515625" style="1" customWidth="1"/>
    <col min="2" max="2" width="25.85546875" style="1" customWidth="1"/>
    <col min="3" max="3" width="17.85546875" style="1" customWidth="1"/>
    <col min="4" max="4" width="17.140625" style="1" customWidth="1"/>
    <col min="5" max="5" width="16.140625" style="1" customWidth="1"/>
    <col min="6" max="9" width="8.85546875" style="1"/>
    <col min="10" max="10" width="9.42578125" style="1" bestFit="1" customWidth="1"/>
    <col min="11" max="16384" width="8.85546875" style="1"/>
  </cols>
  <sheetData>
    <row r="1" spans="1:11" s="54" customFormat="1" ht="18" x14ac:dyDescent="0.25">
      <c r="A1" s="391" t="s">
        <v>98</v>
      </c>
      <c r="B1" s="391"/>
      <c r="C1" s="391"/>
      <c r="D1" s="391"/>
      <c r="E1" s="77">
        <f>'Budget Proposal'!F6</f>
        <v>0</v>
      </c>
    </row>
    <row r="2" spans="1:11" ht="15" customHeight="1" x14ac:dyDescent="0.25">
      <c r="A2" s="392"/>
      <c r="B2" s="392"/>
      <c r="C2" s="392"/>
      <c r="D2" s="392"/>
      <c r="E2" s="392"/>
    </row>
    <row r="3" spans="1:11" s="19" customFormat="1" ht="18.600000000000001" customHeight="1" x14ac:dyDescent="0.25">
      <c r="A3" s="77" t="s">
        <v>99</v>
      </c>
      <c r="B3" s="325"/>
      <c r="C3" s="325"/>
      <c r="D3" s="325"/>
      <c r="E3" s="109"/>
      <c r="J3" s="204"/>
    </row>
    <row r="4" spans="1:11" s="19" customFormat="1" ht="15" customHeight="1" x14ac:dyDescent="0.25">
      <c r="A4" s="77"/>
      <c r="B4" s="110"/>
      <c r="C4" s="110"/>
      <c r="D4" s="110"/>
      <c r="E4" s="109"/>
    </row>
    <row r="5" spans="1:11" s="113" customFormat="1" ht="7.5" customHeight="1" x14ac:dyDescent="0.25">
      <c r="A5" s="111"/>
      <c r="B5" s="111"/>
      <c r="C5" s="112"/>
      <c r="D5" s="112"/>
      <c r="E5" s="112"/>
    </row>
    <row r="6" spans="1:11" s="114" customFormat="1" ht="15.75" x14ac:dyDescent="0.25">
      <c r="A6" s="289" t="s">
        <v>100</v>
      </c>
      <c r="B6" s="280"/>
      <c r="C6" s="393"/>
      <c r="D6" s="394"/>
      <c r="E6" s="175"/>
    </row>
    <row r="7" spans="1:11" ht="8.4499999999999993" customHeight="1" x14ac:dyDescent="0.25">
      <c r="A7" s="395"/>
      <c r="B7" s="395"/>
      <c r="C7" s="396"/>
      <c r="D7" s="396"/>
      <c r="E7" s="397"/>
    </row>
    <row r="8" spans="1:11" s="114" customFormat="1" x14ac:dyDescent="0.25">
      <c r="A8" s="380" t="s">
        <v>101</v>
      </c>
      <c r="B8" s="380"/>
      <c r="C8" s="380"/>
      <c r="D8" s="380"/>
      <c r="E8" s="175"/>
    </row>
    <row r="9" spans="1:11" ht="8.4499999999999993" customHeight="1" x14ac:dyDescent="0.25">
      <c r="A9" s="395"/>
      <c r="B9" s="395"/>
      <c r="C9" s="396"/>
      <c r="D9" s="396"/>
      <c r="E9" s="397"/>
    </row>
    <row r="10" spans="1:11" s="114" customFormat="1" x14ac:dyDescent="0.25">
      <c r="A10" s="380" t="s">
        <v>132</v>
      </c>
      <c r="B10" s="380"/>
      <c r="C10" s="380"/>
      <c r="D10" s="380"/>
      <c r="E10" s="183">
        <f>IF(E8=0,0,(E6/E8))</f>
        <v>0</v>
      </c>
    </row>
    <row r="11" spans="1:11" ht="15.75" x14ac:dyDescent="0.25">
      <c r="A11" s="382"/>
      <c r="B11" s="382"/>
      <c r="C11" s="382"/>
      <c r="D11" s="382"/>
      <c r="E11" s="382"/>
      <c r="K11" s="200"/>
    </row>
    <row r="12" spans="1:11" ht="33.75" customHeight="1" x14ac:dyDescent="0.25">
      <c r="A12" s="398" t="s">
        <v>133</v>
      </c>
      <c r="B12" s="398"/>
      <c r="C12" s="398"/>
      <c r="D12" s="398"/>
      <c r="E12" s="398"/>
    </row>
    <row r="13" spans="1:11" ht="15.75" x14ac:dyDescent="0.25">
      <c r="A13" s="384" t="s">
        <v>152</v>
      </c>
      <c r="B13" s="385"/>
      <c r="C13" s="385"/>
      <c r="D13" s="386"/>
      <c r="E13" s="176"/>
    </row>
    <row r="14" spans="1:11" ht="15.75" x14ac:dyDescent="0.25">
      <c r="A14" s="384" t="s">
        <v>153</v>
      </c>
      <c r="B14" s="385"/>
      <c r="C14" s="385"/>
      <c r="D14" s="386"/>
      <c r="E14" s="176"/>
    </row>
    <row r="15" spans="1:11" ht="15.75" x14ac:dyDescent="0.25">
      <c r="A15" s="384" t="s">
        <v>154</v>
      </c>
      <c r="B15" s="385"/>
      <c r="C15" s="385"/>
      <c r="D15" s="386"/>
      <c r="E15" s="176"/>
    </row>
    <row r="16" spans="1:11" ht="15.75" x14ac:dyDescent="0.25">
      <c r="A16" s="384" t="s">
        <v>155</v>
      </c>
      <c r="B16" s="385"/>
      <c r="C16" s="385"/>
      <c r="D16" s="386"/>
      <c r="E16" s="176"/>
    </row>
    <row r="17" spans="1:7" ht="15.75" x14ac:dyDescent="0.25">
      <c r="A17" s="180" t="s">
        <v>156</v>
      </c>
      <c r="B17" s="181"/>
      <c r="C17" s="181"/>
      <c r="D17" s="182"/>
      <c r="E17" s="176"/>
    </row>
    <row r="18" spans="1:7" ht="15.75" x14ac:dyDescent="0.25">
      <c r="A18" s="180" t="s">
        <v>157</v>
      </c>
      <c r="B18" s="181"/>
      <c r="C18" s="181"/>
      <c r="D18" s="182"/>
      <c r="E18" s="176"/>
    </row>
    <row r="19" spans="1:7" ht="15.75" x14ac:dyDescent="0.25">
      <c r="A19" s="384" t="s">
        <v>158</v>
      </c>
      <c r="B19" s="385"/>
      <c r="C19" s="385"/>
      <c r="D19" s="386"/>
      <c r="E19" s="176"/>
    </row>
    <row r="20" spans="1:7" ht="15.75" x14ac:dyDescent="0.25">
      <c r="A20" s="384" t="s">
        <v>159</v>
      </c>
      <c r="B20" s="385"/>
      <c r="C20" s="385"/>
      <c r="D20" s="386"/>
      <c r="E20" s="176"/>
    </row>
    <row r="21" spans="1:7" ht="15.75" x14ac:dyDescent="0.25">
      <c r="A21" s="180" t="s">
        <v>160</v>
      </c>
      <c r="B21" s="181"/>
      <c r="C21" s="181"/>
      <c r="D21" s="182"/>
      <c r="E21" s="176"/>
    </row>
    <row r="22" spans="1:7" ht="15.75" x14ac:dyDescent="0.25">
      <c r="A22" s="384" t="s">
        <v>161</v>
      </c>
      <c r="B22" s="385"/>
      <c r="C22" s="385"/>
      <c r="D22" s="386"/>
      <c r="E22" s="176"/>
    </row>
    <row r="23" spans="1:7" ht="15.75" x14ac:dyDescent="0.25">
      <c r="A23" s="384" t="s">
        <v>162</v>
      </c>
      <c r="B23" s="385"/>
      <c r="C23" s="385"/>
      <c r="D23" s="386"/>
      <c r="E23" s="176"/>
      <c r="F23" s="247"/>
      <c r="G23" s="248"/>
    </row>
    <row r="24" spans="1:7" ht="15.75" x14ac:dyDescent="0.25">
      <c r="A24" s="384" t="s">
        <v>149</v>
      </c>
      <c r="B24" s="385"/>
      <c r="C24" s="385"/>
      <c r="D24" s="386"/>
      <c r="E24" s="176"/>
    </row>
    <row r="25" spans="1:7" ht="15.75" x14ac:dyDescent="0.25">
      <c r="A25" s="218" t="s">
        <v>102</v>
      </c>
      <c r="B25" s="219"/>
      <c r="C25" s="219"/>
      <c r="D25" s="220"/>
      <c r="E25" s="240"/>
    </row>
    <row r="26" spans="1:7" ht="15.75" x14ac:dyDescent="0.25">
      <c r="A26" s="177"/>
      <c r="B26" s="178"/>
      <c r="C26" s="178"/>
      <c r="D26" s="179"/>
      <c r="E26" s="176"/>
    </row>
    <row r="27" spans="1:7" ht="15.75" x14ac:dyDescent="0.25">
      <c r="A27" s="177"/>
      <c r="B27" s="178"/>
      <c r="C27" s="178"/>
      <c r="D27" s="179"/>
      <c r="E27" s="176"/>
    </row>
    <row r="28" spans="1:7" ht="15.75" x14ac:dyDescent="0.25">
      <c r="A28" s="177" t="s">
        <v>74</v>
      </c>
      <c r="B28" s="178"/>
      <c r="C28" s="178"/>
      <c r="D28" s="179"/>
      <c r="E28" s="176"/>
    </row>
    <row r="29" spans="1:7" ht="15.75" x14ac:dyDescent="0.25">
      <c r="A29" s="177" t="s">
        <v>74</v>
      </c>
      <c r="B29" s="178"/>
      <c r="C29" s="178"/>
      <c r="D29" s="179"/>
      <c r="E29" s="176"/>
    </row>
    <row r="30" spans="1:7" ht="15.75" x14ac:dyDescent="0.25">
      <c r="A30" s="177"/>
      <c r="B30" s="178"/>
      <c r="C30" s="178"/>
      <c r="D30" s="179"/>
      <c r="E30" s="176"/>
    </row>
    <row r="31" spans="1:7" ht="15.75" x14ac:dyDescent="0.25">
      <c r="A31" s="387" t="s">
        <v>74</v>
      </c>
      <c r="B31" s="388"/>
      <c r="C31" s="388"/>
      <c r="D31" s="389"/>
      <c r="E31" s="176"/>
    </row>
    <row r="32" spans="1:7" ht="15.75" x14ac:dyDescent="0.25">
      <c r="A32" s="387"/>
      <c r="B32" s="388"/>
      <c r="C32" s="388"/>
      <c r="D32" s="389"/>
      <c r="E32" s="176"/>
    </row>
    <row r="33" spans="1:12" ht="15.75" x14ac:dyDescent="0.25">
      <c r="A33" s="387"/>
      <c r="B33" s="388"/>
      <c r="C33" s="388"/>
      <c r="D33" s="389"/>
      <c r="E33" s="176"/>
    </row>
    <row r="34" spans="1:12" ht="15.75" x14ac:dyDescent="0.25">
      <c r="A34" s="390"/>
      <c r="B34" s="390"/>
      <c r="C34" s="390"/>
      <c r="D34" s="390"/>
      <c r="E34" s="176"/>
    </row>
    <row r="35" spans="1:12" ht="4.7" customHeight="1" x14ac:dyDescent="0.25">
      <c r="A35" s="383"/>
      <c r="B35" s="357"/>
      <c r="C35" s="357"/>
      <c r="D35" s="357"/>
      <c r="E35" s="358"/>
    </row>
    <row r="36" spans="1:12" s="114" customFormat="1" x14ac:dyDescent="0.25">
      <c r="A36" s="380" t="s">
        <v>103</v>
      </c>
      <c r="B36" s="380"/>
      <c r="C36" s="380"/>
      <c r="D36" s="380"/>
      <c r="E36" s="184">
        <f>SUM(E13:E35)</f>
        <v>0</v>
      </c>
    </row>
    <row r="37" spans="1:12" ht="9.75" customHeight="1" x14ac:dyDescent="0.25">
      <c r="A37" s="381"/>
      <c r="B37" s="381"/>
      <c r="C37" s="381"/>
      <c r="D37" s="381"/>
      <c r="E37" s="381"/>
    </row>
    <row r="38" spans="1:12" x14ac:dyDescent="0.25">
      <c r="A38" s="289" t="s">
        <v>134</v>
      </c>
      <c r="B38" s="280"/>
      <c r="C38" s="280"/>
      <c r="D38" s="290"/>
      <c r="E38" s="229">
        <f>+E10*E36</f>
        <v>0</v>
      </c>
    </row>
    <row r="39" spans="1:12" ht="15.75" x14ac:dyDescent="0.25">
      <c r="A39" s="382"/>
      <c r="B39" s="382"/>
      <c r="C39" s="382"/>
      <c r="D39" s="382"/>
      <c r="E39" s="382"/>
    </row>
    <row r="40" spans="1:12" s="113" customFormat="1" x14ac:dyDescent="0.25">
      <c r="A40" s="202"/>
      <c r="B40" s="115"/>
      <c r="C40" s="115"/>
      <c r="D40" s="115"/>
      <c r="E40" s="116"/>
    </row>
    <row r="41" spans="1:12" s="113" customFormat="1" ht="15.75" x14ac:dyDescent="0.25">
      <c r="A41" s="230" t="s">
        <v>104</v>
      </c>
      <c r="B41" s="115"/>
      <c r="C41" s="115"/>
      <c r="D41" s="115"/>
      <c r="E41" s="116"/>
    </row>
    <row r="42" spans="1:12" s="113" customFormat="1" x14ac:dyDescent="0.25">
      <c r="A42" s="231" t="s">
        <v>105</v>
      </c>
      <c r="B42" s="203"/>
      <c r="C42" s="232"/>
      <c r="D42" s="115"/>
      <c r="E42" s="116"/>
    </row>
    <row r="43" spans="1:12" s="113" customFormat="1" x14ac:dyDescent="0.25">
      <c r="A43" s="231" t="s">
        <v>106</v>
      </c>
      <c r="B43" s="203"/>
      <c r="C43" s="232"/>
      <c r="D43" s="115"/>
      <c r="E43" s="116"/>
    </row>
    <row r="44" spans="1:12" s="113" customFormat="1" x14ac:dyDescent="0.25">
      <c r="A44" s="115"/>
      <c r="B44" s="115"/>
      <c r="C44" s="115"/>
      <c r="D44" s="115"/>
      <c r="E44" s="116"/>
    </row>
    <row r="45" spans="1:12" s="113" customFormat="1" ht="15.75" x14ac:dyDescent="0.25">
      <c r="A45" s="233" t="s">
        <v>107</v>
      </c>
      <c r="B45" s="234"/>
      <c r="C45" s="115"/>
      <c r="D45" s="115"/>
      <c r="E45" s="116"/>
    </row>
    <row r="46" spans="1:12" s="113" customFormat="1" x14ac:dyDescent="0.25">
      <c r="A46" s="117" t="s">
        <v>108</v>
      </c>
      <c r="B46" s="235" t="s">
        <v>109</v>
      </c>
      <c r="C46" s="236" t="s">
        <v>110</v>
      </c>
      <c r="D46" s="115"/>
      <c r="E46" s="116"/>
    </row>
    <row r="47" spans="1:12" s="113" customFormat="1" x14ac:dyDescent="0.25">
      <c r="A47" s="237"/>
      <c r="B47" s="238"/>
      <c r="C47" s="239"/>
      <c r="D47" s="115"/>
      <c r="E47" s="116"/>
    </row>
    <row r="48" spans="1:12" s="113" customFormat="1" x14ac:dyDescent="0.25">
      <c r="A48" s="237"/>
      <c r="B48" s="238"/>
      <c r="C48" s="239"/>
      <c r="D48" s="115"/>
      <c r="E48" s="116"/>
      <c r="L48" s="205"/>
    </row>
    <row r="49" spans="1:11" s="113" customFormat="1" x14ac:dyDescent="0.25">
      <c r="A49" s="237"/>
      <c r="B49" s="238"/>
      <c r="C49" s="239"/>
      <c r="D49" s="115"/>
      <c r="E49" s="116"/>
    </row>
    <row r="50" spans="1:11" s="113" customFormat="1" x14ac:dyDescent="0.25">
      <c r="A50" s="237"/>
      <c r="B50" s="238"/>
      <c r="C50" s="239"/>
      <c r="D50" s="115"/>
      <c r="E50" s="116"/>
    </row>
    <row r="51" spans="1:11" s="113" customFormat="1" x14ac:dyDescent="0.25">
      <c r="A51" s="237"/>
      <c r="B51" s="238"/>
      <c r="C51" s="239"/>
      <c r="D51" s="115"/>
      <c r="E51" s="116"/>
    </row>
    <row r="52" spans="1:11" s="113" customFormat="1" x14ac:dyDescent="0.25">
      <c r="A52" s="237"/>
      <c r="B52" s="238"/>
      <c r="C52" s="239"/>
      <c r="D52" s="115"/>
      <c r="E52" s="116"/>
    </row>
    <row r="53" spans="1:11" s="113" customFormat="1" x14ac:dyDescent="0.25">
      <c r="A53" s="237"/>
      <c r="B53" s="238"/>
      <c r="C53" s="239"/>
      <c r="D53" s="115"/>
      <c r="E53" s="116"/>
    </row>
    <row r="54" spans="1:11" s="113" customFormat="1" x14ac:dyDescent="0.25">
      <c r="A54" s="115"/>
      <c r="B54" s="115"/>
      <c r="C54" s="115"/>
      <c r="D54" s="115"/>
      <c r="E54" s="116"/>
    </row>
    <row r="55" spans="1:11" s="113" customFormat="1" x14ac:dyDescent="0.25">
      <c r="A55" s="117" t="s">
        <v>111</v>
      </c>
      <c r="B55" s="118"/>
      <c r="C55" s="118"/>
      <c r="D55" s="118"/>
      <c r="E55" s="119"/>
    </row>
    <row r="56" spans="1:11" s="19" customFormat="1" ht="81" customHeight="1" x14ac:dyDescent="0.2">
      <c r="A56" s="333"/>
      <c r="B56" s="334"/>
      <c r="C56" s="334"/>
      <c r="D56" s="334"/>
      <c r="E56" s="335"/>
    </row>
    <row r="57" spans="1:11" s="58" customFormat="1" ht="12.75" x14ac:dyDescent="0.2">
      <c r="A57" s="379"/>
      <c r="B57" s="379"/>
      <c r="C57" s="379"/>
      <c r="D57" s="379"/>
      <c r="E57" s="379"/>
    </row>
    <row r="58" spans="1:11" x14ac:dyDescent="0.25">
      <c r="I58" s="76"/>
      <c r="K58" s="78"/>
    </row>
    <row r="60" spans="1:11" x14ac:dyDescent="0.25">
      <c r="F60" s="78"/>
    </row>
    <row r="61" spans="1:11" x14ac:dyDescent="0.25">
      <c r="F61" s="78"/>
    </row>
    <row r="68" spans="3:3" x14ac:dyDescent="0.25">
      <c r="C68" s="200"/>
    </row>
    <row r="73" spans="3:3" x14ac:dyDescent="0.25">
      <c r="C73" s="200"/>
    </row>
  </sheetData>
  <mergeCells count="30">
    <mergeCell ref="A14:D14"/>
    <mergeCell ref="A1:D1"/>
    <mergeCell ref="A2:E2"/>
    <mergeCell ref="B3:D3"/>
    <mergeCell ref="A6:D6"/>
    <mergeCell ref="A7:E7"/>
    <mergeCell ref="A8:D8"/>
    <mergeCell ref="A9:E9"/>
    <mergeCell ref="A10:D10"/>
    <mergeCell ref="A11:E11"/>
    <mergeCell ref="A12:E12"/>
    <mergeCell ref="A13:D13"/>
    <mergeCell ref="A35:E35"/>
    <mergeCell ref="A15:D15"/>
    <mergeCell ref="A16:D16"/>
    <mergeCell ref="A19:D19"/>
    <mergeCell ref="A20:D20"/>
    <mergeCell ref="A22:D22"/>
    <mergeCell ref="A23:D23"/>
    <mergeCell ref="A24:D24"/>
    <mergeCell ref="A31:D31"/>
    <mergeCell ref="A32:D32"/>
    <mergeCell ref="A33:D33"/>
    <mergeCell ref="A34:D34"/>
    <mergeCell ref="A57:E57"/>
    <mergeCell ref="A36:D36"/>
    <mergeCell ref="A37:E37"/>
    <mergeCell ref="A38:D38"/>
    <mergeCell ref="A39:E39"/>
    <mergeCell ref="A56:E56"/>
  </mergeCells>
  <pageMargins left="0.7" right="0.7" top="0.75" bottom="0.75" header="0.3" footer="0.3"/>
  <pageSetup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8FDB2-2E6A-40C7-B6F8-ACFE36E65228}">
  <sheetPr>
    <tabColor rgb="FFFF0000"/>
    <pageSetUpPr fitToPage="1"/>
  </sheetPr>
  <dimension ref="A1:F42"/>
  <sheetViews>
    <sheetView topLeftCell="A37" workbookViewId="0">
      <selection sqref="A1:D1"/>
    </sheetView>
  </sheetViews>
  <sheetFormatPr defaultColWidth="9.140625" defaultRowHeight="15" x14ac:dyDescent="0.25"/>
  <cols>
    <col min="1" max="2" width="26.28515625" style="1" customWidth="1"/>
    <col min="3" max="3" width="12.140625" style="1" customWidth="1"/>
    <col min="4" max="4" width="13.5703125" style="1" customWidth="1"/>
    <col min="5" max="5" width="20.85546875" style="1" customWidth="1"/>
    <col min="6" max="6" width="14.42578125" style="1" customWidth="1"/>
    <col min="7" max="16384" width="9.140625" style="1"/>
  </cols>
  <sheetData>
    <row r="1" spans="1:6" x14ac:dyDescent="0.25">
      <c r="A1" s="391" t="s">
        <v>115</v>
      </c>
      <c r="B1" s="391"/>
      <c r="C1" s="391"/>
      <c r="D1" s="391"/>
      <c r="E1" s="221"/>
      <c r="F1" s="77">
        <f>'Budget Proposal'!F6</f>
        <v>0</v>
      </c>
    </row>
    <row r="2" spans="1:6" ht="18" x14ac:dyDescent="0.25">
      <c r="A2" s="392"/>
      <c r="B2" s="392"/>
      <c r="C2" s="392"/>
      <c r="D2" s="392"/>
    </row>
    <row r="3" spans="1:6" x14ac:dyDescent="0.25">
      <c r="A3" s="77" t="s">
        <v>99</v>
      </c>
      <c r="B3" s="325"/>
      <c r="C3" s="325"/>
      <c r="D3" s="325"/>
    </row>
    <row r="5" spans="1:6" x14ac:dyDescent="0.25">
      <c r="A5" s="304" t="s">
        <v>116</v>
      </c>
      <c r="B5" s="304" t="s">
        <v>117</v>
      </c>
      <c r="C5" s="304" t="s">
        <v>118</v>
      </c>
      <c r="D5" s="354" t="s">
        <v>119</v>
      </c>
      <c r="E5" s="304" t="s">
        <v>120</v>
      </c>
      <c r="F5" s="304" t="s">
        <v>121</v>
      </c>
    </row>
    <row r="6" spans="1:6" x14ac:dyDescent="0.25">
      <c r="A6" s="305"/>
      <c r="B6" s="305"/>
      <c r="C6" s="305"/>
      <c r="D6" s="355"/>
      <c r="E6" s="305"/>
      <c r="F6" s="305"/>
    </row>
    <row r="7" spans="1:6" ht="43.5" customHeight="1" x14ac:dyDescent="0.25">
      <c r="A7" s="306"/>
      <c r="B7" s="306"/>
      <c r="C7" s="306"/>
      <c r="D7" s="356"/>
      <c r="E7" s="306"/>
      <c r="F7" s="306"/>
    </row>
    <row r="8" spans="1:6" x14ac:dyDescent="0.25">
      <c r="A8" s="188"/>
      <c r="B8" s="188"/>
      <c r="C8" s="189"/>
      <c r="D8" s="190"/>
      <c r="E8" s="191"/>
      <c r="F8" s="192"/>
    </row>
    <row r="9" spans="1:6" x14ac:dyDescent="0.25">
      <c r="A9" s="188"/>
      <c r="B9" s="188"/>
      <c r="C9" s="189"/>
      <c r="D9" s="190"/>
      <c r="E9" s="191"/>
      <c r="F9" s="192"/>
    </row>
    <row r="10" spans="1:6" x14ac:dyDescent="0.25">
      <c r="A10" s="188"/>
      <c r="B10" s="188"/>
      <c r="C10" s="189"/>
      <c r="D10" s="190"/>
      <c r="E10" s="191"/>
      <c r="F10" s="192"/>
    </row>
    <row r="11" spans="1:6" x14ac:dyDescent="0.25">
      <c r="A11" s="188"/>
      <c r="B11" s="188"/>
      <c r="C11" s="189"/>
      <c r="D11" s="190"/>
      <c r="E11" s="191"/>
      <c r="F11" s="192"/>
    </row>
    <row r="12" spans="1:6" ht="30" customHeight="1" x14ac:dyDescent="0.25">
      <c r="A12" s="188" t="s">
        <v>74</v>
      </c>
      <c r="B12" s="188"/>
      <c r="C12" s="189"/>
      <c r="D12" s="190"/>
      <c r="E12" s="191"/>
      <c r="F12" s="192"/>
    </row>
    <row r="13" spans="1:6" ht="30" customHeight="1" x14ac:dyDescent="0.25">
      <c r="A13" s="188" t="s">
        <v>74</v>
      </c>
      <c r="B13" s="188"/>
      <c r="C13" s="189"/>
      <c r="D13" s="190"/>
      <c r="E13" s="191"/>
      <c r="F13" s="192"/>
    </row>
    <row r="14" spans="1:6" ht="30" customHeight="1" x14ac:dyDescent="0.25">
      <c r="A14" s="188" t="s">
        <v>74</v>
      </c>
      <c r="B14" s="188"/>
      <c r="C14" s="189"/>
      <c r="D14" s="190"/>
      <c r="E14" s="191"/>
      <c r="F14" s="192"/>
    </row>
    <row r="15" spans="1:6" ht="30" customHeight="1" x14ac:dyDescent="0.25">
      <c r="A15" s="188" t="s">
        <v>74</v>
      </c>
      <c r="B15" s="188"/>
      <c r="C15" s="189"/>
      <c r="D15" s="190"/>
      <c r="E15" s="191"/>
      <c r="F15" s="192"/>
    </row>
    <row r="16" spans="1:6" ht="30" customHeight="1" x14ac:dyDescent="0.25">
      <c r="A16" s="188" t="s">
        <v>74</v>
      </c>
      <c r="B16" s="188"/>
      <c r="C16" s="189"/>
      <c r="D16" s="190"/>
      <c r="E16" s="191"/>
      <c r="F16" s="192"/>
    </row>
    <row r="17" spans="1:6" ht="30" customHeight="1" x14ac:dyDescent="0.25">
      <c r="A17" s="188" t="s">
        <v>74</v>
      </c>
      <c r="B17" s="188"/>
      <c r="C17" s="189"/>
      <c r="D17" s="190"/>
      <c r="E17" s="191"/>
      <c r="F17" s="192"/>
    </row>
    <row r="18" spans="1:6" ht="30" customHeight="1" x14ac:dyDescent="0.25">
      <c r="A18" s="188" t="s">
        <v>74</v>
      </c>
      <c r="B18" s="188"/>
      <c r="C18" s="189"/>
      <c r="D18" s="190"/>
      <c r="E18" s="191"/>
      <c r="F18" s="192"/>
    </row>
    <row r="19" spans="1:6" ht="30" customHeight="1" x14ac:dyDescent="0.25">
      <c r="A19" s="188" t="s">
        <v>74</v>
      </c>
      <c r="B19" s="188"/>
      <c r="C19" s="189"/>
      <c r="D19" s="190"/>
      <c r="E19" s="191"/>
      <c r="F19" s="192"/>
    </row>
    <row r="20" spans="1:6" ht="30" customHeight="1" x14ac:dyDescent="0.25">
      <c r="A20" s="188" t="s">
        <v>74</v>
      </c>
      <c r="B20" s="188"/>
      <c r="C20" s="189"/>
      <c r="D20" s="190"/>
      <c r="E20" s="191"/>
      <c r="F20" s="192"/>
    </row>
    <row r="21" spans="1:6" ht="30" customHeight="1" x14ac:dyDescent="0.25">
      <c r="A21" s="188" t="s">
        <v>74</v>
      </c>
      <c r="B21" s="188"/>
      <c r="C21" s="189"/>
      <c r="D21" s="190"/>
      <c r="E21" s="191"/>
      <c r="F21" s="192"/>
    </row>
    <row r="22" spans="1:6" ht="30" customHeight="1" x14ac:dyDescent="0.25">
      <c r="A22" s="188" t="s">
        <v>74</v>
      </c>
      <c r="B22" s="188"/>
      <c r="C22" s="189"/>
      <c r="D22" s="190"/>
      <c r="E22" s="191"/>
      <c r="F22" s="192"/>
    </row>
    <row r="23" spans="1:6" ht="30" customHeight="1" x14ac:dyDescent="0.25">
      <c r="A23" s="188" t="s">
        <v>74</v>
      </c>
      <c r="B23" s="188"/>
      <c r="C23" s="189"/>
      <c r="D23" s="190"/>
      <c r="E23" s="191"/>
      <c r="F23" s="192"/>
    </row>
    <row r="24" spans="1:6" ht="30" customHeight="1" x14ac:dyDescent="0.25">
      <c r="A24" s="188" t="s">
        <v>74</v>
      </c>
      <c r="B24" s="188"/>
      <c r="C24" s="189"/>
      <c r="D24" s="190"/>
      <c r="E24" s="191"/>
      <c r="F24" s="192"/>
    </row>
    <row r="25" spans="1:6" ht="30" customHeight="1" x14ac:dyDescent="0.25">
      <c r="A25" s="188" t="s">
        <v>74</v>
      </c>
      <c r="B25" s="188"/>
      <c r="C25" s="189"/>
      <c r="D25" s="190"/>
      <c r="E25" s="191"/>
      <c r="F25" s="192"/>
    </row>
    <row r="26" spans="1:6" ht="30" customHeight="1" x14ac:dyDescent="0.25">
      <c r="A26" s="188" t="s">
        <v>74</v>
      </c>
      <c r="B26" s="188"/>
      <c r="C26" s="189"/>
      <c r="D26" s="190"/>
      <c r="E26" s="191"/>
      <c r="F26" s="192"/>
    </row>
    <row r="27" spans="1:6" ht="30" customHeight="1" x14ac:dyDescent="0.25">
      <c r="A27" s="188" t="s">
        <v>74</v>
      </c>
      <c r="B27" s="188"/>
      <c r="C27" s="189"/>
      <c r="D27" s="190"/>
      <c r="E27" s="191"/>
      <c r="F27" s="192"/>
    </row>
    <row r="28" spans="1:6" ht="30" customHeight="1" x14ac:dyDescent="0.25">
      <c r="A28" s="188" t="s">
        <v>74</v>
      </c>
      <c r="B28" s="188"/>
      <c r="C28" s="189"/>
      <c r="D28" s="190"/>
      <c r="E28" s="191"/>
      <c r="F28" s="192"/>
    </row>
    <row r="29" spans="1:6" ht="30" customHeight="1" x14ac:dyDescent="0.25">
      <c r="A29" s="188" t="s">
        <v>74</v>
      </c>
      <c r="B29" s="188"/>
      <c r="C29" s="189"/>
      <c r="D29" s="190"/>
      <c r="E29" s="191"/>
      <c r="F29" s="192"/>
    </row>
    <row r="30" spans="1:6" ht="30" customHeight="1" x14ac:dyDescent="0.25">
      <c r="A30" s="188" t="s">
        <v>74</v>
      </c>
      <c r="B30" s="188"/>
      <c r="C30" s="189"/>
      <c r="D30" s="190"/>
      <c r="E30" s="191"/>
      <c r="F30" s="192"/>
    </row>
    <row r="31" spans="1:6" ht="30" customHeight="1" x14ac:dyDescent="0.25">
      <c r="A31" s="188" t="s">
        <v>74</v>
      </c>
      <c r="B31" s="188"/>
      <c r="C31" s="189"/>
      <c r="D31" s="190"/>
      <c r="E31" s="191"/>
      <c r="F31" s="192"/>
    </row>
    <row r="32" spans="1:6" ht="30" customHeight="1" x14ac:dyDescent="0.25">
      <c r="A32" s="188" t="s">
        <v>74</v>
      </c>
      <c r="B32" s="188"/>
      <c r="C32" s="189"/>
      <c r="D32" s="190"/>
      <c r="E32" s="191"/>
      <c r="F32" s="192"/>
    </row>
    <row r="33" spans="1:6" ht="30" customHeight="1" x14ac:dyDescent="0.25">
      <c r="A33" s="188" t="s">
        <v>74</v>
      </c>
      <c r="B33" s="188"/>
      <c r="C33" s="189"/>
      <c r="D33" s="190"/>
      <c r="E33" s="191"/>
      <c r="F33" s="192"/>
    </row>
    <row r="34" spans="1:6" ht="30" customHeight="1" x14ac:dyDescent="0.25">
      <c r="A34" s="188" t="s">
        <v>74</v>
      </c>
      <c r="B34" s="188"/>
      <c r="C34" s="189"/>
      <c r="D34" s="190"/>
      <c r="E34" s="191"/>
      <c r="F34" s="192"/>
    </row>
    <row r="35" spans="1:6" ht="30" customHeight="1" x14ac:dyDescent="0.25">
      <c r="A35" s="188" t="s">
        <v>74</v>
      </c>
      <c r="B35" s="188"/>
      <c r="C35" s="189"/>
      <c r="D35" s="190"/>
      <c r="E35" s="191"/>
      <c r="F35" s="192"/>
    </row>
    <row r="36" spans="1:6" ht="30" customHeight="1" x14ac:dyDescent="0.25">
      <c r="A36" s="188" t="s">
        <v>74</v>
      </c>
      <c r="B36" s="188"/>
      <c r="C36" s="189"/>
      <c r="D36" s="190"/>
      <c r="E36" s="191"/>
      <c r="F36" s="192"/>
    </row>
    <row r="37" spans="1:6" ht="30" customHeight="1" x14ac:dyDescent="0.25">
      <c r="A37" s="188" t="s">
        <v>74</v>
      </c>
      <c r="B37" s="188"/>
      <c r="C37" s="189"/>
      <c r="D37" s="190"/>
      <c r="E37" s="191"/>
      <c r="F37" s="192"/>
    </row>
    <row r="38" spans="1:6" ht="16.5" customHeight="1" x14ac:dyDescent="0.25">
      <c r="A38" s="370" t="s">
        <v>71</v>
      </c>
      <c r="B38" s="359"/>
      <c r="C38" s="359"/>
      <c r="D38" s="222"/>
      <c r="E38" s="223"/>
      <c r="F38" s="162">
        <f>SUM(F8:F37)</f>
        <v>0</v>
      </c>
    </row>
    <row r="40" spans="1:6" s="113" customFormat="1" x14ac:dyDescent="0.25">
      <c r="A40" s="117" t="s">
        <v>111</v>
      </c>
      <c r="B40" s="118"/>
      <c r="C40" s="118"/>
      <c r="D40" s="118"/>
      <c r="E40" s="193"/>
      <c r="F40" s="194"/>
    </row>
    <row r="41" spans="1:6" s="19" customFormat="1" ht="81" customHeight="1" x14ac:dyDescent="0.2">
      <c r="A41" s="365" t="s">
        <v>74</v>
      </c>
      <c r="B41" s="366"/>
      <c r="C41" s="366"/>
      <c r="D41" s="366"/>
      <c r="E41" s="366"/>
      <c r="F41" s="367"/>
    </row>
    <row r="42" spans="1:6" s="58" customFormat="1" ht="12.75" x14ac:dyDescent="0.2">
      <c r="A42" s="379"/>
      <c r="B42" s="379"/>
      <c r="C42" s="379"/>
      <c r="D42" s="379"/>
      <c r="E42" s="379"/>
    </row>
  </sheetData>
  <sheetProtection algorithmName="SHA-512" hashValue="t560fQv0dPoE+8Ot7RYqP+WkNSF8YZbDuscQ481L5APWSVoK7vdTKONgPJCghKIVhgDrJq/3jCwdx1PYhJ5naQ==" saltValue="1sSq7N4H2nWlIR1+I15OWQ==" spinCount="100000" sheet="1" objects="1" scenarios="1"/>
  <mergeCells count="12">
    <mergeCell ref="A42:E42"/>
    <mergeCell ref="A41:F41"/>
    <mergeCell ref="E5:E7"/>
    <mergeCell ref="F5:F7"/>
    <mergeCell ref="A38:C38"/>
    <mergeCell ref="A1:D1"/>
    <mergeCell ref="A2:D2"/>
    <mergeCell ref="B3:D3"/>
    <mergeCell ref="A5:A7"/>
    <mergeCell ref="B5:B7"/>
    <mergeCell ref="C5:C7"/>
    <mergeCell ref="D5:D7"/>
  </mergeCells>
  <pageMargins left="0.7" right="0.7"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2560E-685A-4E9C-BD3C-758B5075AE44}">
  <sheetPr>
    <tabColor rgb="FF7030A0"/>
    <pageSetUpPr fitToPage="1"/>
  </sheetPr>
  <dimension ref="A1:E69"/>
  <sheetViews>
    <sheetView workbookViewId="0">
      <selection sqref="A1:C1"/>
    </sheetView>
  </sheetViews>
  <sheetFormatPr defaultColWidth="9.140625" defaultRowHeight="15" x14ac:dyDescent="0.25"/>
  <cols>
    <col min="1" max="1" width="17.5703125" style="1" customWidth="1"/>
    <col min="2" max="2" width="22.7109375" style="1" customWidth="1"/>
    <col min="3" max="3" width="27.28515625" style="1" customWidth="1"/>
    <col min="4" max="4" width="27.140625" style="1" customWidth="1"/>
    <col min="5" max="16384" width="9.140625" style="1"/>
  </cols>
  <sheetData>
    <row r="1" spans="1:5" x14ac:dyDescent="0.25">
      <c r="A1" s="391" t="s">
        <v>141</v>
      </c>
      <c r="B1" s="391"/>
      <c r="C1" s="391"/>
      <c r="D1" s="244">
        <f>Consumer!F1</f>
        <v>0</v>
      </c>
    </row>
    <row r="2" spans="1:5" x14ac:dyDescent="0.25">
      <c r="A2" s="53"/>
      <c r="B2" s="53"/>
      <c r="C2" s="53"/>
      <c r="D2" s="53"/>
      <c r="E2" s="53"/>
    </row>
    <row r="3" spans="1:5" x14ac:dyDescent="0.25">
      <c r="A3" s="127" t="s">
        <v>55</v>
      </c>
      <c r="B3" s="325"/>
      <c r="C3" s="325"/>
      <c r="D3" s="325"/>
    </row>
    <row r="5" spans="1:5" x14ac:dyDescent="0.25">
      <c r="A5" s="402" t="s">
        <v>135</v>
      </c>
      <c r="B5" s="402"/>
      <c r="C5" s="402"/>
    </row>
    <row r="6" spans="1:5" x14ac:dyDescent="0.25">
      <c r="A6" s="403">
        <f>D1</f>
        <v>0</v>
      </c>
      <c r="B6" s="403"/>
      <c r="C6" s="403"/>
      <c r="D6" s="241" t="s">
        <v>147</v>
      </c>
    </row>
    <row r="7" spans="1:5" x14ac:dyDescent="0.25">
      <c r="A7" s="399"/>
      <c r="B7" s="400"/>
      <c r="C7" s="401"/>
      <c r="D7" s="196"/>
    </row>
    <row r="8" spans="1:5" x14ac:dyDescent="0.25">
      <c r="A8" s="399"/>
      <c r="B8" s="400"/>
      <c r="C8" s="401"/>
      <c r="D8" s="196"/>
    </row>
    <row r="9" spans="1:5" x14ac:dyDescent="0.25">
      <c r="A9" s="399"/>
      <c r="B9" s="400"/>
      <c r="C9" s="401"/>
      <c r="D9" s="196"/>
    </row>
    <row r="10" spans="1:5" x14ac:dyDescent="0.25">
      <c r="A10" s="399"/>
      <c r="B10" s="400"/>
      <c r="C10" s="401"/>
      <c r="D10" s="196"/>
    </row>
    <row r="11" spans="1:5" x14ac:dyDescent="0.25">
      <c r="A11" s="399"/>
      <c r="B11" s="400"/>
      <c r="C11" s="401"/>
      <c r="D11" s="196"/>
    </row>
    <row r="12" spans="1:5" x14ac:dyDescent="0.25">
      <c r="A12" s="399"/>
      <c r="B12" s="400"/>
      <c r="C12" s="401"/>
      <c r="D12" s="196"/>
    </row>
    <row r="13" spans="1:5" x14ac:dyDescent="0.25">
      <c r="A13" s="399"/>
      <c r="B13" s="400"/>
      <c r="C13" s="401"/>
      <c r="D13" s="196"/>
    </row>
    <row r="14" spans="1:5" x14ac:dyDescent="0.25">
      <c r="A14" s="399"/>
      <c r="B14" s="400"/>
      <c r="C14" s="401"/>
      <c r="D14" s="196"/>
    </row>
    <row r="15" spans="1:5" x14ac:dyDescent="0.25">
      <c r="A15" s="399"/>
      <c r="B15" s="400"/>
      <c r="C15" s="401"/>
      <c r="D15" s="196"/>
    </row>
    <row r="16" spans="1:5" x14ac:dyDescent="0.25">
      <c r="A16" s="399"/>
      <c r="B16" s="400"/>
      <c r="C16" s="401"/>
      <c r="D16" s="196"/>
    </row>
    <row r="17" spans="1:4" x14ac:dyDescent="0.25">
      <c r="A17" s="399"/>
      <c r="B17" s="400"/>
      <c r="C17" s="401"/>
      <c r="D17" s="196"/>
    </row>
    <row r="18" spans="1:4" x14ac:dyDescent="0.25">
      <c r="A18" s="399"/>
      <c r="B18" s="400"/>
      <c r="C18" s="401"/>
      <c r="D18" s="196"/>
    </row>
    <row r="19" spans="1:4" x14ac:dyDescent="0.25">
      <c r="A19" s="399"/>
      <c r="B19" s="400"/>
      <c r="C19" s="401"/>
      <c r="D19" s="196"/>
    </row>
    <row r="20" spans="1:4" x14ac:dyDescent="0.25">
      <c r="A20" s="399"/>
      <c r="B20" s="400"/>
      <c r="C20" s="401"/>
      <c r="D20" s="196"/>
    </row>
    <row r="21" spans="1:4" x14ac:dyDescent="0.25">
      <c r="A21" s="399" t="s">
        <v>74</v>
      </c>
      <c r="B21" s="400"/>
      <c r="C21" s="401"/>
      <c r="D21" s="196"/>
    </row>
    <row r="22" spans="1:4" x14ac:dyDescent="0.25">
      <c r="A22" s="399" t="s">
        <v>74</v>
      </c>
      <c r="B22" s="400"/>
      <c r="C22" s="401"/>
      <c r="D22" s="196"/>
    </row>
    <row r="23" spans="1:4" x14ac:dyDescent="0.25">
      <c r="A23" s="399" t="s">
        <v>74</v>
      </c>
      <c r="B23" s="400"/>
      <c r="C23" s="401"/>
      <c r="D23" s="196"/>
    </row>
    <row r="24" spans="1:4" x14ac:dyDescent="0.25">
      <c r="A24" s="399" t="s">
        <v>74</v>
      </c>
      <c r="B24" s="400"/>
      <c r="C24" s="401"/>
      <c r="D24" s="196"/>
    </row>
    <row r="25" spans="1:4" x14ac:dyDescent="0.25">
      <c r="D25" s="197">
        <f>SUM(D7:D24)</f>
        <v>0</v>
      </c>
    </row>
    <row r="27" spans="1:4" x14ac:dyDescent="0.25">
      <c r="A27" s="403" t="s">
        <v>122</v>
      </c>
      <c r="B27" s="403"/>
      <c r="C27" s="403"/>
    </row>
    <row r="28" spans="1:4" x14ac:dyDescent="0.25">
      <c r="A28" s="404" t="s">
        <v>150</v>
      </c>
      <c r="B28" s="404"/>
      <c r="C28" s="404"/>
      <c r="D28" s="241" t="s">
        <v>148</v>
      </c>
    </row>
    <row r="29" spans="1:4" x14ac:dyDescent="0.25">
      <c r="A29" s="399"/>
      <c r="B29" s="400"/>
      <c r="C29" s="401"/>
      <c r="D29" s="196"/>
    </row>
    <row r="30" spans="1:4" x14ac:dyDescent="0.25">
      <c r="A30" s="399"/>
      <c r="B30" s="400"/>
      <c r="C30" s="401"/>
      <c r="D30" s="196"/>
    </row>
    <row r="31" spans="1:4" x14ac:dyDescent="0.25">
      <c r="A31" s="399"/>
      <c r="B31" s="400"/>
      <c r="C31" s="401"/>
      <c r="D31" s="196"/>
    </row>
    <row r="32" spans="1:4" x14ac:dyDescent="0.25">
      <c r="A32" s="399"/>
      <c r="B32" s="400"/>
      <c r="C32" s="401"/>
      <c r="D32" s="196"/>
    </row>
    <row r="33" spans="1:4" x14ac:dyDescent="0.25">
      <c r="A33" s="399"/>
      <c r="B33" s="400"/>
      <c r="C33" s="401"/>
      <c r="D33" s="196"/>
    </row>
    <row r="34" spans="1:4" x14ac:dyDescent="0.25">
      <c r="A34" s="399"/>
      <c r="B34" s="400"/>
      <c r="C34" s="401"/>
      <c r="D34" s="196"/>
    </row>
    <row r="35" spans="1:4" x14ac:dyDescent="0.25">
      <c r="A35" s="399"/>
      <c r="B35" s="400"/>
      <c r="C35" s="401"/>
      <c r="D35" s="196"/>
    </row>
    <row r="36" spans="1:4" x14ac:dyDescent="0.25">
      <c r="A36" s="399"/>
      <c r="B36" s="400"/>
      <c r="C36" s="401"/>
      <c r="D36" s="196"/>
    </row>
    <row r="37" spans="1:4" x14ac:dyDescent="0.25">
      <c r="A37" s="399"/>
      <c r="B37" s="400"/>
      <c r="C37" s="401"/>
      <c r="D37" s="196"/>
    </row>
    <row r="38" spans="1:4" x14ac:dyDescent="0.25">
      <c r="A38" s="399"/>
      <c r="B38" s="400"/>
      <c r="C38" s="401"/>
      <c r="D38" s="196"/>
    </row>
    <row r="39" spans="1:4" x14ac:dyDescent="0.25">
      <c r="A39" s="399"/>
      <c r="B39" s="400"/>
      <c r="C39" s="401"/>
      <c r="D39" s="196"/>
    </row>
    <row r="40" spans="1:4" x14ac:dyDescent="0.25">
      <c r="A40" s="399"/>
      <c r="B40" s="400"/>
      <c r="C40" s="401"/>
      <c r="D40" s="196"/>
    </row>
    <row r="41" spans="1:4" x14ac:dyDescent="0.25">
      <c r="A41" s="399" t="s">
        <v>74</v>
      </c>
      <c r="B41" s="400"/>
      <c r="C41" s="401"/>
      <c r="D41" s="196"/>
    </row>
    <row r="42" spans="1:4" x14ac:dyDescent="0.25">
      <c r="A42" s="399" t="s">
        <v>74</v>
      </c>
      <c r="B42" s="400"/>
      <c r="C42" s="401"/>
      <c r="D42" s="196"/>
    </row>
    <row r="43" spans="1:4" x14ac:dyDescent="0.25">
      <c r="A43" s="399" t="s">
        <v>74</v>
      </c>
      <c r="B43" s="400"/>
      <c r="C43" s="401"/>
      <c r="D43" s="196"/>
    </row>
    <row r="44" spans="1:4" x14ac:dyDescent="0.25">
      <c r="A44" s="399" t="s">
        <v>74</v>
      </c>
      <c r="B44" s="400"/>
      <c r="C44" s="401"/>
      <c r="D44" s="196"/>
    </row>
    <row r="45" spans="1:4" x14ac:dyDescent="0.25">
      <c r="A45" s="399" t="s">
        <v>74</v>
      </c>
      <c r="B45" s="400"/>
      <c r="C45" s="401"/>
      <c r="D45" s="196"/>
    </row>
    <row r="46" spans="1:4" x14ac:dyDescent="0.25">
      <c r="A46" s="399" t="s">
        <v>74</v>
      </c>
      <c r="B46" s="400"/>
      <c r="C46" s="401"/>
      <c r="D46" s="196"/>
    </row>
    <row r="47" spans="1:4" x14ac:dyDescent="0.25">
      <c r="A47" s="242" t="s">
        <v>71</v>
      </c>
      <c r="B47" s="222"/>
      <c r="C47" s="243"/>
      <c r="D47" s="195">
        <f>SUM(D29:D46)</f>
        <v>0</v>
      </c>
    </row>
    <row r="49" spans="1:4" x14ac:dyDescent="0.25">
      <c r="A49" s="402" t="s">
        <v>122</v>
      </c>
      <c r="B49" s="402"/>
      <c r="C49" s="402"/>
    </row>
    <row r="50" spans="1:4" x14ac:dyDescent="0.25">
      <c r="A50" s="403" t="s">
        <v>151</v>
      </c>
      <c r="B50" s="403"/>
      <c r="C50" s="403"/>
      <c r="D50" s="241" t="s">
        <v>123</v>
      </c>
    </row>
    <row r="51" spans="1:4" x14ac:dyDescent="0.25">
      <c r="A51" s="399"/>
      <c r="B51" s="400"/>
      <c r="C51" s="401"/>
      <c r="D51" s="196"/>
    </row>
    <row r="52" spans="1:4" x14ac:dyDescent="0.25">
      <c r="A52" s="399"/>
      <c r="B52" s="400"/>
      <c r="C52" s="401"/>
      <c r="D52" s="196"/>
    </row>
    <row r="53" spans="1:4" x14ac:dyDescent="0.25">
      <c r="A53" s="399"/>
      <c r="B53" s="400"/>
      <c r="C53" s="401"/>
      <c r="D53" s="196"/>
    </row>
    <row r="54" spans="1:4" x14ac:dyDescent="0.25">
      <c r="A54" s="399"/>
      <c r="B54" s="400"/>
      <c r="C54" s="401"/>
      <c r="D54" s="196"/>
    </row>
    <row r="55" spans="1:4" x14ac:dyDescent="0.25">
      <c r="A55" s="399"/>
      <c r="B55" s="400"/>
      <c r="C55" s="401"/>
      <c r="D55" s="196"/>
    </row>
    <row r="56" spans="1:4" x14ac:dyDescent="0.25">
      <c r="A56" s="399"/>
      <c r="B56" s="400"/>
      <c r="C56" s="401"/>
      <c r="D56" s="196"/>
    </row>
    <row r="57" spans="1:4" x14ac:dyDescent="0.25">
      <c r="A57" s="399"/>
      <c r="B57" s="400"/>
      <c r="C57" s="401"/>
      <c r="D57" s="196"/>
    </row>
    <row r="58" spans="1:4" x14ac:dyDescent="0.25">
      <c r="A58" s="399"/>
      <c r="B58" s="400"/>
      <c r="C58" s="401"/>
      <c r="D58" s="196"/>
    </row>
    <row r="59" spans="1:4" x14ac:dyDescent="0.25">
      <c r="A59" s="399"/>
      <c r="B59" s="400"/>
      <c r="C59" s="401"/>
      <c r="D59" s="196"/>
    </row>
    <row r="60" spans="1:4" x14ac:dyDescent="0.25">
      <c r="A60" s="399"/>
      <c r="B60" s="400"/>
      <c r="C60" s="401"/>
      <c r="D60" s="196"/>
    </row>
    <row r="61" spans="1:4" x14ac:dyDescent="0.25">
      <c r="A61" s="399"/>
      <c r="B61" s="400"/>
      <c r="C61" s="401"/>
      <c r="D61" s="196"/>
    </row>
    <row r="62" spans="1:4" x14ac:dyDescent="0.25">
      <c r="A62" s="399"/>
      <c r="B62" s="400"/>
      <c r="C62" s="401"/>
      <c r="D62" s="196"/>
    </row>
    <row r="63" spans="1:4" x14ac:dyDescent="0.25">
      <c r="A63" s="399" t="s">
        <v>74</v>
      </c>
      <c r="B63" s="400"/>
      <c r="C63" s="401"/>
      <c r="D63" s="196"/>
    </row>
    <row r="64" spans="1:4" x14ac:dyDescent="0.25">
      <c r="A64" s="399" t="s">
        <v>74</v>
      </c>
      <c r="B64" s="400"/>
      <c r="C64" s="401"/>
      <c r="D64" s="196"/>
    </row>
    <row r="65" spans="1:4" x14ac:dyDescent="0.25">
      <c r="A65" s="399" t="s">
        <v>74</v>
      </c>
      <c r="B65" s="400"/>
      <c r="C65" s="401"/>
      <c r="D65" s="196"/>
    </row>
    <row r="66" spans="1:4" x14ac:dyDescent="0.25">
      <c r="A66" s="399" t="s">
        <v>74</v>
      </c>
      <c r="B66" s="400"/>
      <c r="C66" s="401"/>
      <c r="D66" s="196"/>
    </row>
    <row r="67" spans="1:4" x14ac:dyDescent="0.25">
      <c r="A67" s="399" t="s">
        <v>74</v>
      </c>
      <c r="B67" s="400"/>
      <c r="C67" s="401"/>
      <c r="D67" s="196"/>
    </row>
    <row r="68" spans="1:4" x14ac:dyDescent="0.25">
      <c r="A68" s="399" t="s">
        <v>74</v>
      </c>
      <c r="B68" s="400"/>
      <c r="C68" s="401"/>
      <c r="D68" s="196"/>
    </row>
    <row r="69" spans="1:4" x14ac:dyDescent="0.25">
      <c r="A69" s="242" t="s">
        <v>71</v>
      </c>
      <c r="B69" s="222"/>
      <c r="C69" s="243"/>
      <c r="D69" s="195">
        <f>SUM(D51:D68)</f>
        <v>0</v>
      </c>
    </row>
  </sheetData>
  <mergeCells count="62">
    <mergeCell ref="A61:C61"/>
    <mergeCell ref="A60:C60"/>
    <mergeCell ref="A59:C59"/>
    <mergeCell ref="A20:C20"/>
    <mergeCell ref="A21:C21"/>
    <mergeCell ref="A22:C22"/>
    <mergeCell ref="A23:C23"/>
    <mergeCell ref="A24:C24"/>
    <mergeCell ref="A58:C58"/>
    <mergeCell ref="A27:C27"/>
    <mergeCell ref="A28:C28"/>
    <mergeCell ref="A29:C29"/>
    <mergeCell ref="A30:C30"/>
    <mergeCell ref="A52:C52"/>
    <mergeCell ref="A53:C53"/>
    <mergeCell ref="A54:C54"/>
    <mergeCell ref="A15:C15"/>
    <mergeCell ref="A16:C16"/>
    <mergeCell ref="A17:C17"/>
    <mergeCell ref="A18:C18"/>
    <mergeCell ref="A19:C19"/>
    <mergeCell ref="A10:C10"/>
    <mergeCell ref="A11:C11"/>
    <mergeCell ref="A12:C12"/>
    <mergeCell ref="A13:C13"/>
    <mergeCell ref="A14:C14"/>
    <mergeCell ref="A5:C5"/>
    <mergeCell ref="A6:C6"/>
    <mergeCell ref="A7:C7"/>
    <mergeCell ref="A8:C8"/>
    <mergeCell ref="A9:C9"/>
    <mergeCell ref="A55:C55"/>
    <mergeCell ref="A56:C56"/>
    <mergeCell ref="A57:C57"/>
    <mergeCell ref="A43:C43"/>
    <mergeCell ref="A44:C44"/>
    <mergeCell ref="A45:C45"/>
    <mergeCell ref="A46:C46"/>
    <mergeCell ref="A49:C49"/>
    <mergeCell ref="A50:C50"/>
    <mergeCell ref="A41:C41"/>
    <mergeCell ref="A42:C42"/>
    <mergeCell ref="A36:C36"/>
    <mergeCell ref="A37:C37"/>
    <mergeCell ref="A38:C38"/>
    <mergeCell ref="A39:C39"/>
    <mergeCell ref="A68:C68"/>
    <mergeCell ref="B3:D3"/>
    <mergeCell ref="A1:C1"/>
    <mergeCell ref="A63:C63"/>
    <mergeCell ref="A64:C64"/>
    <mergeCell ref="A65:C65"/>
    <mergeCell ref="A66:C66"/>
    <mergeCell ref="A67:C67"/>
    <mergeCell ref="A62:C62"/>
    <mergeCell ref="A51:C51"/>
    <mergeCell ref="A31:C31"/>
    <mergeCell ref="A32:C32"/>
    <mergeCell ref="A33:C33"/>
    <mergeCell ref="A34:C34"/>
    <mergeCell ref="A35:C35"/>
    <mergeCell ref="A40:C40"/>
  </mergeCells>
  <pageMargins left="0.7" right="0.7"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Budget Proposal</vt:lpstr>
      <vt:lpstr>Staffing</vt:lpstr>
      <vt:lpstr>Travel</vt:lpstr>
      <vt:lpstr>Equipment</vt:lpstr>
      <vt:lpstr>Staff Dev</vt:lpstr>
      <vt:lpstr>Occupancy</vt:lpstr>
      <vt:lpstr>Consumer</vt:lpstr>
      <vt:lpstr>Funding</vt:lpstr>
      <vt:lpstr>'Budget Proposal'!Print_Area</vt:lpstr>
      <vt:lpstr>Consumer!Print_Area</vt:lpstr>
      <vt:lpstr>Equipment!Print_Area</vt:lpstr>
      <vt:lpstr>Funding!Print_Area</vt:lpstr>
      <vt:lpstr>Occupancy!Print_Area</vt:lpstr>
      <vt:lpstr>'Staff Dev'!Print_Area</vt:lpstr>
      <vt:lpstr>Travel!Print_Area</vt:lpstr>
    </vt:vector>
  </TitlesOfParts>
  <Company>MHARS of Lorain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Habony</dc:creator>
  <cp:lastModifiedBy>Barry Habony</cp:lastModifiedBy>
  <cp:lastPrinted>2022-03-18T14:17:00Z</cp:lastPrinted>
  <dcterms:created xsi:type="dcterms:W3CDTF">2021-03-03T16:33:36Z</dcterms:created>
  <dcterms:modified xsi:type="dcterms:W3CDTF">2024-01-17T15:46:07Z</dcterms:modified>
</cp:coreProperties>
</file>